
<file path=[Content_Types].xml><?xml version="1.0" encoding="utf-8"?>
<Types xmlns="http://schemas.openxmlformats.org/package/2006/content-types"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\Desktop\arkusz zamówień\"/>
    </mc:Choice>
  </mc:AlternateContent>
  <xr:revisionPtr revIDLastSave="0" documentId="8_{E80196D5-5877-4D7A-82F4-776C7357B8EF}" xr6:coauthVersionLast="47" xr6:coauthVersionMax="47" xr10:uidLastSave="{00000000-0000-0000-0000-000000000000}"/>
  <bookViews>
    <workbookView xWindow="-110" yWindow="-110" windowWidth="19420" windowHeight="10420" activeTab="6" xr2:uid="{30CF9644-BA10-4B02-AE7A-64006A0627AA}"/>
  </bookViews>
  <sheets>
    <sheet name="STRONA TYTUŁOWA" sheetId="1" r:id="rId1"/>
    <sheet name="NARTY" sheetId="3" r:id="rId2"/>
    <sheet name="BUTY" sheetId="2" r:id="rId3"/>
    <sheet name="KIJE" sheetId="4" r:id="rId4"/>
    <sheet name="BAGAŻ" sheetId="6" r:id="rId5"/>
    <sheet name="RACE STUFF" sheetId="7" r:id="rId6"/>
    <sheet name="ODZIEŻ RACE" sheetId="8" r:id="rId7"/>
  </sheets>
  <externalReferences>
    <externalReference r:id="rId8"/>
  </externalReferences>
  <definedNames>
    <definedName name="_xlnm._FilterDatabase" localSheetId="1" hidden="1">NARTY!$F$1:$F$263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16" i="1"/>
  <c r="C13" i="1"/>
  <c r="B18" i="1"/>
  <c r="B17" i="1"/>
  <c r="B16" i="1"/>
  <c r="B15" i="1"/>
  <c r="B13" i="1"/>
  <c r="F141" i="8"/>
  <c r="E141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3" i="8"/>
  <c r="J8" i="3"/>
  <c r="J9" i="3"/>
  <c r="J10" i="3"/>
  <c r="I8" i="3"/>
  <c r="I9" i="3"/>
  <c r="I10" i="3"/>
  <c r="I14" i="3"/>
  <c r="I15" i="3"/>
  <c r="I16" i="3"/>
  <c r="I17" i="3"/>
  <c r="I18" i="3"/>
  <c r="I19" i="3"/>
  <c r="I20" i="3"/>
  <c r="I21" i="3"/>
  <c r="I22" i="3"/>
  <c r="J14" i="3"/>
  <c r="J15" i="3"/>
  <c r="J16" i="3"/>
  <c r="J17" i="3"/>
  <c r="J18" i="3"/>
  <c r="J19" i="3"/>
  <c r="J20" i="3"/>
  <c r="J21" i="3"/>
  <c r="J22" i="3"/>
  <c r="J23" i="3"/>
  <c r="F118" i="3"/>
  <c r="E250" i="2"/>
  <c r="B14" i="1" s="1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H221" i="2"/>
  <c r="H222" i="2"/>
  <c r="F222" i="2" s="1"/>
  <c r="H223" i="2"/>
  <c r="F223" i="2" s="1"/>
  <c r="H224" i="2"/>
  <c r="F224" i="2" s="1"/>
  <c r="H225" i="2"/>
  <c r="F225" i="2" s="1"/>
  <c r="H226" i="2"/>
  <c r="F226" i="2" s="1"/>
  <c r="H227" i="2"/>
  <c r="H228" i="2"/>
  <c r="F228" i="2" s="1"/>
  <c r="H229" i="2"/>
  <c r="H230" i="2"/>
  <c r="H231" i="2"/>
  <c r="F231" i="2" s="1"/>
  <c r="H232" i="2"/>
  <c r="F232" i="2" s="1"/>
  <c r="H233" i="2"/>
  <c r="H234" i="2"/>
  <c r="F234" i="2" s="1"/>
  <c r="H235" i="2"/>
  <c r="H236" i="2"/>
  <c r="F236" i="2" s="1"/>
  <c r="H237" i="2"/>
  <c r="F237" i="2" s="1"/>
  <c r="H238" i="2"/>
  <c r="F238" i="2" s="1"/>
  <c r="H239" i="2"/>
  <c r="F239" i="2" s="1"/>
  <c r="H240" i="2"/>
  <c r="F240" i="2" s="1"/>
  <c r="H241" i="2"/>
  <c r="F241" i="2" s="1"/>
  <c r="H242" i="2"/>
  <c r="F242" i="2" s="1"/>
  <c r="H243" i="2"/>
  <c r="H244" i="2"/>
  <c r="H245" i="2"/>
  <c r="H246" i="2"/>
  <c r="F246" i="2" s="1"/>
  <c r="H247" i="2"/>
  <c r="F247" i="2" s="1"/>
  <c r="F221" i="2"/>
  <c r="F227" i="2"/>
  <c r="F229" i="2"/>
  <c r="F230" i="2"/>
  <c r="F233" i="2"/>
  <c r="F235" i="2"/>
  <c r="F243" i="2"/>
  <c r="F244" i="2"/>
  <c r="F245" i="2"/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3" i="8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J81" i="3" s="1"/>
  <c r="H80" i="3"/>
  <c r="J80" i="3" s="1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2" i="3"/>
  <c r="H41" i="3"/>
  <c r="H40" i="3"/>
  <c r="H39" i="3"/>
  <c r="H38" i="3"/>
  <c r="H37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G22" i="3" s="1"/>
  <c r="H21" i="3"/>
  <c r="H20" i="3"/>
  <c r="H19" i="3"/>
  <c r="H18" i="3"/>
  <c r="G18" i="3" s="1"/>
  <c r="H17" i="3"/>
  <c r="H16" i="3"/>
  <c r="H15" i="3"/>
  <c r="H14" i="3"/>
  <c r="G14" i="3" s="1"/>
  <c r="H13" i="3"/>
  <c r="H12" i="3"/>
  <c r="H11" i="3"/>
  <c r="H10" i="3"/>
  <c r="H9" i="3"/>
  <c r="H8" i="3"/>
  <c r="H7" i="3"/>
  <c r="H6" i="3"/>
  <c r="H5" i="3"/>
  <c r="H4" i="3"/>
  <c r="H3" i="3"/>
  <c r="I111" i="3" l="1"/>
  <c r="G111" i="3" s="1"/>
  <c r="J111" i="3"/>
  <c r="I112" i="3"/>
  <c r="G112" i="3" s="1"/>
  <c r="J112" i="3"/>
  <c r="J114" i="3"/>
  <c r="I114" i="3"/>
  <c r="G114" i="3" s="1"/>
  <c r="J107" i="3"/>
  <c r="I107" i="3"/>
  <c r="G107" i="3" s="1"/>
  <c r="J115" i="3"/>
  <c r="I115" i="3"/>
  <c r="G115" i="3" s="1"/>
  <c r="J108" i="3"/>
  <c r="I108" i="3"/>
  <c r="G108" i="3" s="1"/>
  <c r="J113" i="3"/>
  <c r="I113" i="3"/>
  <c r="G113" i="3" s="1"/>
  <c r="J109" i="3"/>
  <c r="I109" i="3"/>
  <c r="G109" i="3" s="1"/>
  <c r="J110" i="3"/>
  <c r="I110" i="3"/>
  <c r="G110" i="3" s="1"/>
  <c r="I81" i="3"/>
  <c r="I80" i="3"/>
  <c r="G80" i="3" s="1"/>
  <c r="C15" i="1"/>
  <c r="E37" i="4"/>
  <c r="F37" i="4"/>
  <c r="F4" i="4"/>
  <c r="G9" i="3"/>
  <c r="G8" i="3"/>
  <c r="E10" i="7"/>
  <c r="F10" i="7"/>
  <c r="I8" i="7"/>
  <c r="H8" i="7"/>
  <c r="I7" i="7"/>
  <c r="H7" i="7"/>
  <c r="I6" i="7"/>
  <c r="H6" i="7"/>
  <c r="I5" i="7"/>
  <c r="H5" i="7"/>
  <c r="I4" i="7"/>
  <c r="H4" i="7"/>
  <c r="I3" i="7"/>
  <c r="H3" i="7"/>
  <c r="F3" i="7" s="1"/>
  <c r="J83" i="3"/>
  <c r="J84" i="3"/>
  <c r="J85" i="3"/>
  <c r="J86" i="3"/>
  <c r="J87" i="3"/>
  <c r="J88" i="3"/>
  <c r="J89" i="3"/>
  <c r="J90" i="3"/>
  <c r="J91" i="3"/>
  <c r="J92" i="3"/>
  <c r="J93" i="3"/>
  <c r="J95" i="3"/>
  <c r="J96" i="3"/>
  <c r="J97" i="3"/>
  <c r="J98" i="3"/>
  <c r="J99" i="3"/>
  <c r="J100" i="3"/>
  <c r="J101" i="3"/>
  <c r="J102" i="3"/>
  <c r="J103" i="3"/>
  <c r="J104" i="3"/>
  <c r="J105" i="3"/>
  <c r="J106" i="3"/>
  <c r="J82" i="3"/>
  <c r="I83" i="3"/>
  <c r="G83" i="3" s="1"/>
  <c r="I84" i="3"/>
  <c r="G84" i="3" s="1"/>
  <c r="I85" i="3"/>
  <c r="G85" i="3" s="1"/>
  <c r="I86" i="3"/>
  <c r="G86" i="3" s="1"/>
  <c r="I87" i="3"/>
  <c r="G87" i="3" s="1"/>
  <c r="I88" i="3"/>
  <c r="G88" i="3" s="1"/>
  <c r="I89" i="3"/>
  <c r="G89" i="3" s="1"/>
  <c r="I90" i="3"/>
  <c r="G90" i="3" s="1"/>
  <c r="I91" i="3"/>
  <c r="G91" i="3" s="1"/>
  <c r="I92" i="3"/>
  <c r="G92" i="3" s="1"/>
  <c r="I93" i="3"/>
  <c r="G93" i="3" s="1"/>
  <c r="I95" i="3"/>
  <c r="G95" i="3" s="1"/>
  <c r="I96" i="3"/>
  <c r="G96" i="3" s="1"/>
  <c r="I97" i="3"/>
  <c r="G97" i="3" s="1"/>
  <c r="I98" i="3"/>
  <c r="G98" i="3" s="1"/>
  <c r="I99" i="3"/>
  <c r="G99" i="3" s="1"/>
  <c r="I100" i="3"/>
  <c r="G100" i="3" s="1"/>
  <c r="I101" i="3"/>
  <c r="G101" i="3" s="1"/>
  <c r="I102" i="3"/>
  <c r="G102" i="3" s="1"/>
  <c r="I103" i="3"/>
  <c r="G103" i="3" s="1"/>
  <c r="I104" i="3"/>
  <c r="G104" i="3" s="1"/>
  <c r="I105" i="3"/>
  <c r="G105" i="3" s="1"/>
  <c r="I106" i="3"/>
  <c r="G106" i="3" s="1"/>
  <c r="I82" i="3"/>
  <c r="G82" i="3" s="1"/>
  <c r="J4" i="3"/>
  <c r="J5" i="3"/>
  <c r="J6" i="3"/>
  <c r="J7" i="3"/>
  <c r="J11" i="3"/>
  <c r="J12" i="3"/>
  <c r="J13" i="3"/>
  <c r="J24" i="3"/>
  <c r="J25" i="3"/>
  <c r="J26" i="3"/>
  <c r="J27" i="3"/>
  <c r="J28" i="3"/>
  <c r="J29" i="3"/>
  <c r="J30" i="3"/>
  <c r="J31" i="3"/>
  <c r="J32" i="3"/>
  <c r="J33" i="3"/>
  <c r="J34" i="3"/>
  <c r="J35" i="3"/>
  <c r="J37" i="3"/>
  <c r="J38" i="3"/>
  <c r="J39" i="3"/>
  <c r="J40" i="3"/>
  <c r="J41" i="3"/>
  <c r="J42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3" i="3"/>
  <c r="E14" i="6"/>
  <c r="I12" i="6"/>
  <c r="H12" i="6"/>
  <c r="F12" i="6" s="1"/>
  <c r="I11" i="6"/>
  <c r="H11" i="6"/>
  <c r="F11" i="6" s="1"/>
  <c r="I10" i="6"/>
  <c r="H10" i="6"/>
  <c r="F10" i="6" s="1"/>
  <c r="I9" i="6"/>
  <c r="H9" i="6"/>
  <c r="F9" i="6" s="1"/>
  <c r="I8" i="6"/>
  <c r="H8" i="6"/>
  <c r="F8" i="6" s="1"/>
  <c r="I7" i="6"/>
  <c r="H7" i="6"/>
  <c r="F7" i="6" s="1"/>
  <c r="I6" i="6"/>
  <c r="H6" i="6"/>
  <c r="F6" i="6" s="1"/>
  <c r="I5" i="6"/>
  <c r="H5" i="6"/>
  <c r="F5" i="6" s="1"/>
  <c r="I4" i="6"/>
  <c r="H4" i="6"/>
  <c r="F4" i="6" s="1"/>
  <c r="I3" i="6"/>
  <c r="H3" i="6"/>
  <c r="F3" i="6"/>
  <c r="F14" i="6" l="1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4" i="4"/>
  <c r="I25" i="4"/>
  <c r="I26" i="4"/>
  <c r="I27" i="4"/>
  <c r="I28" i="4"/>
  <c r="I29" i="4"/>
  <c r="I30" i="4"/>
  <c r="I31" i="4"/>
  <c r="I32" i="4"/>
  <c r="I33" i="4"/>
  <c r="I34" i="4"/>
  <c r="I35" i="4"/>
  <c r="I3" i="4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3" i="2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4" i="4"/>
  <c r="H25" i="4"/>
  <c r="H26" i="4"/>
  <c r="H27" i="4"/>
  <c r="H28" i="4"/>
  <c r="H29" i="4"/>
  <c r="H30" i="4"/>
  <c r="H31" i="4"/>
  <c r="H32" i="4"/>
  <c r="H33" i="4"/>
  <c r="H34" i="4"/>
  <c r="H35" i="4"/>
  <c r="H3" i="4"/>
  <c r="I79" i="3"/>
  <c r="G79" i="3" s="1"/>
  <c r="I78" i="3"/>
  <c r="G78" i="3" s="1"/>
  <c r="I46" i="3"/>
  <c r="G46" i="3" s="1"/>
  <c r="I47" i="3"/>
  <c r="G47" i="3" s="1"/>
  <c r="I48" i="3"/>
  <c r="G48" i="3" s="1"/>
  <c r="I49" i="3"/>
  <c r="G49" i="3" s="1"/>
  <c r="I50" i="3"/>
  <c r="G50" i="3" s="1"/>
  <c r="I51" i="3"/>
  <c r="G51" i="3" s="1"/>
  <c r="I52" i="3"/>
  <c r="G52" i="3" s="1"/>
  <c r="I53" i="3"/>
  <c r="G53" i="3" s="1"/>
  <c r="I54" i="3"/>
  <c r="G54" i="3" s="1"/>
  <c r="I55" i="3"/>
  <c r="G55" i="3" s="1"/>
  <c r="I56" i="3"/>
  <c r="G56" i="3" s="1"/>
  <c r="I57" i="3"/>
  <c r="G57" i="3" s="1"/>
  <c r="I58" i="3"/>
  <c r="G58" i="3" s="1"/>
  <c r="I59" i="3"/>
  <c r="G59" i="3" s="1"/>
  <c r="I60" i="3"/>
  <c r="G60" i="3" s="1"/>
  <c r="I61" i="3"/>
  <c r="G61" i="3" s="1"/>
  <c r="I62" i="3"/>
  <c r="G62" i="3" s="1"/>
  <c r="I63" i="3"/>
  <c r="G63" i="3" s="1"/>
  <c r="I64" i="3"/>
  <c r="G64" i="3" s="1"/>
  <c r="I65" i="3"/>
  <c r="G65" i="3" s="1"/>
  <c r="I66" i="3"/>
  <c r="G66" i="3" s="1"/>
  <c r="I67" i="3"/>
  <c r="G67" i="3" s="1"/>
  <c r="I68" i="3"/>
  <c r="G68" i="3" s="1"/>
  <c r="I69" i="3"/>
  <c r="G69" i="3" s="1"/>
  <c r="I70" i="3"/>
  <c r="G70" i="3" s="1"/>
  <c r="I71" i="3"/>
  <c r="G71" i="3" s="1"/>
  <c r="I72" i="3"/>
  <c r="G72" i="3" s="1"/>
  <c r="I73" i="3"/>
  <c r="G73" i="3" s="1"/>
  <c r="I74" i="3"/>
  <c r="G74" i="3" s="1"/>
  <c r="I75" i="3"/>
  <c r="G75" i="3" s="1"/>
  <c r="I76" i="3"/>
  <c r="G76" i="3" s="1"/>
  <c r="I77" i="3"/>
  <c r="G77" i="3" s="1"/>
  <c r="I44" i="3"/>
  <c r="G44" i="3" s="1"/>
  <c r="I45" i="3"/>
  <c r="G45" i="3" s="1"/>
  <c r="H72" i="2"/>
  <c r="F72" i="2" s="1"/>
  <c r="H73" i="2"/>
  <c r="F73" i="2" s="1"/>
  <c r="H74" i="2"/>
  <c r="F74" i="2" s="1"/>
  <c r="H75" i="2"/>
  <c r="F75" i="2" s="1"/>
  <c r="H76" i="2"/>
  <c r="F76" i="2" s="1"/>
  <c r="H77" i="2"/>
  <c r="F77" i="2" s="1"/>
  <c r="H78" i="2"/>
  <c r="F78" i="2" s="1"/>
  <c r="H79" i="2"/>
  <c r="F79" i="2" s="1"/>
  <c r="H80" i="2"/>
  <c r="F80" i="2" s="1"/>
  <c r="H81" i="2"/>
  <c r="F81" i="2" s="1"/>
  <c r="H82" i="2"/>
  <c r="F82" i="2" s="1"/>
  <c r="H83" i="2"/>
  <c r="F83" i="2" s="1"/>
  <c r="H84" i="2"/>
  <c r="F84" i="2" s="1"/>
  <c r="H85" i="2"/>
  <c r="F85" i="2" s="1"/>
  <c r="H86" i="2"/>
  <c r="F86" i="2" s="1"/>
  <c r="H87" i="2"/>
  <c r="F87" i="2" s="1"/>
  <c r="H88" i="2"/>
  <c r="F88" i="2" s="1"/>
  <c r="H89" i="2"/>
  <c r="F89" i="2" s="1"/>
  <c r="H90" i="2"/>
  <c r="F90" i="2" s="1"/>
  <c r="H91" i="2"/>
  <c r="F91" i="2" s="1"/>
  <c r="H92" i="2"/>
  <c r="F92" i="2" s="1"/>
  <c r="H93" i="2"/>
  <c r="F93" i="2" s="1"/>
  <c r="H94" i="2"/>
  <c r="F94" i="2" s="1"/>
  <c r="H95" i="2"/>
  <c r="F95" i="2" s="1"/>
  <c r="H96" i="2"/>
  <c r="F96" i="2" s="1"/>
  <c r="H97" i="2"/>
  <c r="F97" i="2" s="1"/>
  <c r="H98" i="2"/>
  <c r="F98" i="2" s="1"/>
  <c r="H99" i="2"/>
  <c r="F99" i="2" s="1"/>
  <c r="H100" i="2"/>
  <c r="F100" i="2" s="1"/>
  <c r="H101" i="2"/>
  <c r="F101" i="2" s="1"/>
  <c r="H102" i="2"/>
  <c r="F102" i="2" s="1"/>
  <c r="H103" i="2"/>
  <c r="F103" i="2" s="1"/>
  <c r="H104" i="2"/>
  <c r="F104" i="2" s="1"/>
  <c r="H105" i="2"/>
  <c r="F105" i="2" s="1"/>
  <c r="H106" i="2"/>
  <c r="F106" i="2" s="1"/>
  <c r="H107" i="2"/>
  <c r="F107" i="2" s="1"/>
  <c r="H108" i="2"/>
  <c r="F108" i="2" s="1"/>
  <c r="H109" i="2"/>
  <c r="F109" i="2" s="1"/>
  <c r="H110" i="2"/>
  <c r="F110" i="2" s="1"/>
  <c r="H111" i="2"/>
  <c r="F111" i="2" s="1"/>
  <c r="H112" i="2"/>
  <c r="F112" i="2" s="1"/>
  <c r="H113" i="2"/>
  <c r="F113" i="2" s="1"/>
  <c r="H114" i="2"/>
  <c r="F114" i="2" s="1"/>
  <c r="H115" i="2"/>
  <c r="F115" i="2" s="1"/>
  <c r="H116" i="2"/>
  <c r="F116" i="2" s="1"/>
  <c r="H117" i="2"/>
  <c r="F117" i="2" s="1"/>
  <c r="H118" i="2"/>
  <c r="F118" i="2" s="1"/>
  <c r="H119" i="2"/>
  <c r="F119" i="2" s="1"/>
  <c r="H120" i="2"/>
  <c r="F120" i="2" s="1"/>
  <c r="H121" i="2"/>
  <c r="F121" i="2" s="1"/>
  <c r="H122" i="2"/>
  <c r="F122" i="2" s="1"/>
  <c r="H123" i="2"/>
  <c r="F123" i="2" s="1"/>
  <c r="H124" i="2"/>
  <c r="F124" i="2" s="1"/>
  <c r="H125" i="2"/>
  <c r="F125" i="2" s="1"/>
  <c r="H126" i="2"/>
  <c r="F126" i="2" s="1"/>
  <c r="H127" i="2"/>
  <c r="F127" i="2" s="1"/>
  <c r="H128" i="2"/>
  <c r="F128" i="2" s="1"/>
  <c r="H129" i="2"/>
  <c r="F129" i="2" s="1"/>
  <c r="H130" i="2"/>
  <c r="H131" i="2"/>
  <c r="F131" i="2" s="1"/>
  <c r="H132" i="2"/>
  <c r="F132" i="2" s="1"/>
  <c r="H133" i="2"/>
  <c r="F133" i="2" s="1"/>
  <c r="H134" i="2"/>
  <c r="F134" i="2" s="1"/>
  <c r="H135" i="2"/>
  <c r="F135" i="2" s="1"/>
  <c r="H136" i="2"/>
  <c r="F136" i="2" s="1"/>
  <c r="H137" i="2"/>
  <c r="F137" i="2" s="1"/>
  <c r="H138" i="2"/>
  <c r="F138" i="2" s="1"/>
  <c r="H139" i="2"/>
  <c r="F139" i="2" s="1"/>
  <c r="H140" i="2"/>
  <c r="F140" i="2" s="1"/>
  <c r="H141" i="2"/>
  <c r="F141" i="2" s="1"/>
  <c r="H143" i="2"/>
  <c r="F143" i="2" s="1"/>
  <c r="H144" i="2"/>
  <c r="F144" i="2" s="1"/>
  <c r="H145" i="2"/>
  <c r="F145" i="2" s="1"/>
  <c r="H146" i="2"/>
  <c r="F146" i="2" s="1"/>
  <c r="H147" i="2"/>
  <c r="F147" i="2" s="1"/>
  <c r="H148" i="2"/>
  <c r="F148" i="2" s="1"/>
  <c r="H149" i="2"/>
  <c r="F149" i="2" s="1"/>
  <c r="H150" i="2"/>
  <c r="F150" i="2" s="1"/>
  <c r="H151" i="2"/>
  <c r="F151" i="2" s="1"/>
  <c r="H152" i="2"/>
  <c r="F152" i="2" s="1"/>
  <c r="H153" i="2"/>
  <c r="F153" i="2" s="1"/>
  <c r="H154" i="2"/>
  <c r="F154" i="2" s="1"/>
  <c r="H155" i="2"/>
  <c r="F155" i="2" s="1"/>
  <c r="H156" i="2"/>
  <c r="F156" i="2" s="1"/>
  <c r="H157" i="2"/>
  <c r="F157" i="2" s="1"/>
  <c r="H158" i="2"/>
  <c r="F158" i="2" s="1"/>
  <c r="H159" i="2"/>
  <c r="F159" i="2" s="1"/>
  <c r="H160" i="2"/>
  <c r="F160" i="2" s="1"/>
  <c r="H161" i="2"/>
  <c r="F161" i="2" s="1"/>
  <c r="H162" i="2"/>
  <c r="F162" i="2" s="1"/>
  <c r="H163" i="2"/>
  <c r="F163" i="2" s="1"/>
  <c r="H164" i="2"/>
  <c r="F164" i="2" s="1"/>
  <c r="H165" i="2"/>
  <c r="F165" i="2" s="1"/>
  <c r="H166" i="2"/>
  <c r="F166" i="2" s="1"/>
  <c r="H167" i="2"/>
  <c r="F167" i="2" s="1"/>
  <c r="H168" i="2"/>
  <c r="F168" i="2" s="1"/>
  <c r="H169" i="2"/>
  <c r="F169" i="2" s="1"/>
  <c r="H170" i="2"/>
  <c r="F170" i="2" s="1"/>
  <c r="H171" i="2"/>
  <c r="F171" i="2" s="1"/>
  <c r="H172" i="2"/>
  <c r="F172" i="2" s="1"/>
  <c r="H173" i="2"/>
  <c r="F173" i="2" s="1"/>
  <c r="H174" i="2"/>
  <c r="F174" i="2" s="1"/>
  <c r="H175" i="2"/>
  <c r="F175" i="2" s="1"/>
  <c r="H176" i="2"/>
  <c r="F176" i="2" s="1"/>
  <c r="H177" i="2"/>
  <c r="F177" i="2" s="1"/>
  <c r="H178" i="2"/>
  <c r="F178" i="2" s="1"/>
  <c r="H179" i="2"/>
  <c r="F179" i="2" s="1"/>
  <c r="H180" i="2"/>
  <c r="F180" i="2" s="1"/>
  <c r="H181" i="2"/>
  <c r="F181" i="2" s="1"/>
  <c r="H182" i="2"/>
  <c r="F182" i="2" s="1"/>
  <c r="H183" i="2"/>
  <c r="F183" i="2" s="1"/>
  <c r="H184" i="2"/>
  <c r="F184" i="2" s="1"/>
  <c r="H185" i="2"/>
  <c r="F185" i="2" s="1"/>
  <c r="H186" i="2"/>
  <c r="F186" i="2" s="1"/>
  <c r="H187" i="2"/>
  <c r="F187" i="2" s="1"/>
  <c r="H188" i="2"/>
  <c r="F188" i="2" s="1"/>
  <c r="H189" i="2"/>
  <c r="F189" i="2" s="1"/>
  <c r="H190" i="2"/>
  <c r="F190" i="2" s="1"/>
  <c r="H191" i="2"/>
  <c r="F191" i="2" s="1"/>
  <c r="H192" i="2"/>
  <c r="F192" i="2" s="1"/>
  <c r="H193" i="2"/>
  <c r="F193" i="2" s="1"/>
  <c r="H194" i="2"/>
  <c r="F194" i="2" s="1"/>
  <c r="H195" i="2"/>
  <c r="F195" i="2" s="1"/>
  <c r="H196" i="2"/>
  <c r="F196" i="2" s="1"/>
  <c r="H197" i="2"/>
  <c r="F197" i="2" s="1"/>
  <c r="H198" i="2"/>
  <c r="F198" i="2" s="1"/>
  <c r="H199" i="2"/>
  <c r="F199" i="2" s="1"/>
  <c r="H200" i="2"/>
  <c r="F200" i="2" s="1"/>
  <c r="H201" i="2"/>
  <c r="F201" i="2" s="1"/>
  <c r="H202" i="2"/>
  <c r="F202" i="2" s="1"/>
  <c r="H203" i="2"/>
  <c r="F203" i="2" s="1"/>
  <c r="H204" i="2"/>
  <c r="F204" i="2" s="1"/>
  <c r="H205" i="2"/>
  <c r="F205" i="2" s="1"/>
  <c r="H206" i="2"/>
  <c r="F206" i="2" s="1"/>
  <c r="H207" i="2"/>
  <c r="F207" i="2" s="1"/>
  <c r="H208" i="2"/>
  <c r="F208" i="2" s="1"/>
  <c r="H209" i="2"/>
  <c r="F209" i="2" s="1"/>
  <c r="H210" i="2"/>
  <c r="F210" i="2" s="1"/>
  <c r="H211" i="2"/>
  <c r="F211" i="2" s="1"/>
  <c r="H212" i="2"/>
  <c r="F212" i="2" s="1"/>
  <c r="H213" i="2"/>
  <c r="F213" i="2" s="1"/>
  <c r="H214" i="2"/>
  <c r="F214" i="2" s="1"/>
  <c r="H215" i="2"/>
  <c r="F215" i="2" s="1"/>
  <c r="H216" i="2"/>
  <c r="F216" i="2" s="1"/>
  <c r="H217" i="2"/>
  <c r="F217" i="2" s="1"/>
  <c r="H218" i="2"/>
  <c r="F218" i="2" s="1"/>
  <c r="H219" i="2"/>
  <c r="F219" i="2" s="1"/>
  <c r="H220" i="2"/>
  <c r="F220" i="2" s="1"/>
  <c r="H43" i="2" l="1"/>
  <c r="F43" i="2" s="1"/>
  <c r="H44" i="2"/>
  <c r="F44" i="2" s="1"/>
  <c r="H45" i="2"/>
  <c r="F45" i="2" s="1"/>
  <c r="H46" i="2"/>
  <c r="F46" i="2" s="1"/>
  <c r="H47" i="2"/>
  <c r="F47" i="2" s="1"/>
  <c r="H48" i="2"/>
  <c r="F48" i="2" s="1"/>
  <c r="H49" i="2"/>
  <c r="F49" i="2" s="1"/>
  <c r="H50" i="2"/>
  <c r="F50" i="2" s="1"/>
  <c r="H51" i="2"/>
  <c r="F51" i="2" s="1"/>
  <c r="H52" i="2"/>
  <c r="F52" i="2" s="1"/>
  <c r="H53" i="2"/>
  <c r="F53" i="2" s="1"/>
  <c r="H54" i="2"/>
  <c r="F54" i="2" s="1"/>
  <c r="H55" i="2"/>
  <c r="F55" i="2" s="1"/>
  <c r="H56" i="2"/>
  <c r="F56" i="2" s="1"/>
  <c r="H57" i="2"/>
  <c r="F57" i="2" s="1"/>
  <c r="H58" i="2"/>
  <c r="F58" i="2" s="1"/>
  <c r="H59" i="2"/>
  <c r="F59" i="2" s="1"/>
  <c r="H60" i="2"/>
  <c r="F60" i="2" s="1"/>
  <c r="H61" i="2"/>
  <c r="F61" i="2" s="1"/>
  <c r="H62" i="2"/>
  <c r="F62" i="2" s="1"/>
  <c r="H63" i="2"/>
  <c r="F63" i="2" s="1"/>
  <c r="H64" i="2"/>
  <c r="F64" i="2" s="1"/>
  <c r="H65" i="2"/>
  <c r="F65" i="2" s="1"/>
  <c r="H66" i="2"/>
  <c r="F66" i="2" s="1"/>
  <c r="H67" i="2"/>
  <c r="F67" i="2" s="1"/>
  <c r="H68" i="2"/>
  <c r="F68" i="2" s="1"/>
  <c r="H69" i="2"/>
  <c r="F69" i="2" s="1"/>
  <c r="H70" i="2"/>
  <c r="F70" i="2" s="1"/>
  <c r="H71" i="2"/>
  <c r="F71" i="2" s="1"/>
  <c r="H42" i="2"/>
  <c r="F42" i="2" s="1"/>
  <c r="H4" i="2"/>
  <c r="F4" i="2" s="1"/>
  <c r="H5" i="2"/>
  <c r="F5" i="2" s="1"/>
  <c r="H6" i="2"/>
  <c r="F6" i="2" s="1"/>
  <c r="H7" i="2"/>
  <c r="F7" i="2" s="1"/>
  <c r="H8" i="2"/>
  <c r="F8" i="2" s="1"/>
  <c r="H9" i="2"/>
  <c r="F9" i="2" s="1"/>
  <c r="H10" i="2"/>
  <c r="F10" i="2" s="1"/>
  <c r="H11" i="2"/>
  <c r="F11" i="2" s="1"/>
  <c r="H12" i="2"/>
  <c r="F12" i="2" s="1"/>
  <c r="H13" i="2"/>
  <c r="F13" i="2" s="1"/>
  <c r="H14" i="2"/>
  <c r="F14" i="2" s="1"/>
  <c r="H15" i="2"/>
  <c r="F15" i="2" s="1"/>
  <c r="H16" i="2"/>
  <c r="F16" i="2" s="1"/>
  <c r="H17" i="2"/>
  <c r="F17" i="2" s="1"/>
  <c r="H18" i="2"/>
  <c r="F18" i="2" s="1"/>
  <c r="H19" i="2"/>
  <c r="F19" i="2" s="1"/>
  <c r="H20" i="2"/>
  <c r="F20" i="2" s="1"/>
  <c r="H21" i="2"/>
  <c r="F21" i="2" s="1"/>
  <c r="H22" i="2"/>
  <c r="F22" i="2" s="1"/>
  <c r="H23" i="2"/>
  <c r="F23" i="2" s="1"/>
  <c r="H24" i="2"/>
  <c r="F24" i="2" s="1"/>
  <c r="H25" i="2"/>
  <c r="F25" i="2" s="1"/>
  <c r="H26" i="2"/>
  <c r="F26" i="2" s="1"/>
  <c r="H27" i="2"/>
  <c r="F27" i="2" s="1"/>
  <c r="H28" i="2"/>
  <c r="F28" i="2" s="1"/>
  <c r="H29" i="2"/>
  <c r="F29" i="2" s="1"/>
  <c r="H30" i="2"/>
  <c r="F30" i="2" s="1"/>
  <c r="H31" i="2"/>
  <c r="F31" i="2" s="1"/>
  <c r="H32" i="2"/>
  <c r="F32" i="2" s="1"/>
  <c r="H33" i="2"/>
  <c r="F33" i="2" s="1"/>
  <c r="H34" i="2"/>
  <c r="F34" i="2" s="1"/>
  <c r="H35" i="2"/>
  <c r="F35" i="2" s="1"/>
  <c r="H36" i="2"/>
  <c r="F36" i="2" s="1"/>
  <c r="H37" i="2"/>
  <c r="F37" i="2" s="1"/>
  <c r="H38" i="2"/>
  <c r="F38" i="2" s="1"/>
  <c r="H39" i="2"/>
  <c r="F39" i="2" s="1"/>
  <c r="H40" i="2"/>
  <c r="F40" i="2" s="1"/>
  <c r="H41" i="2"/>
  <c r="F41" i="2" s="1"/>
  <c r="H3" i="2"/>
  <c r="F3" i="2" s="1"/>
  <c r="F250" i="2" l="1"/>
  <c r="C14" i="1" s="1"/>
  <c r="F18" i="1" s="1"/>
  <c r="I3" i="3"/>
  <c r="G3" i="3" s="1"/>
  <c r="I6" i="3"/>
  <c r="G6" i="3" s="1"/>
  <c r="I4" i="3"/>
  <c r="G4" i="3" s="1"/>
  <c r="I5" i="3"/>
  <c r="G5" i="3" s="1"/>
  <c r="I7" i="3"/>
  <c r="G7" i="3" s="1"/>
  <c r="I11" i="3"/>
  <c r="G11" i="3" s="1"/>
  <c r="I12" i="3"/>
  <c r="G12" i="3" s="1"/>
  <c r="I13" i="3"/>
  <c r="G13" i="3" s="1"/>
  <c r="G15" i="3"/>
  <c r="G16" i="3"/>
  <c r="G17" i="3"/>
  <c r="G19" i="3"/>
  <c r="G20" i="3"/>
  <c r="G21" i="3"/>
  <c r="I23" i="3"/>
  <c r="G23" i="3" s="1"/>
  <c r="I24" i="3"/>
  <c r="G24" i="3" s="1"/>
  <c r="I25" i="3"/>
  <c r="G25" i="3" s="1"/>
  <c r="I26" i="3"/>
  <c r="G26" i="3" s="1"/>
  <c r="I27" i="3"/>
  <c r="G27" i="3" s="1"/>
  <c r="I28" i="3"/>
  <c r="G28" i="3" s="1"/>
  <c r="I29" i="3"/>
  <c r="G29" i="3" s="1"/>
  <c r="I30" i="3"/>
  <c r="G30" i="3" s="1"/>
  <c r="I31" i="3"/>
  <c r="G31" i="3" s="1"/>
  <c r="I32" i="3"/>
  <c r="G32" i="3" s="1"/>
  <c r="I33" i="3"/>
  <c r="G33" i="3" s="1"/>
  <c r="I34" i="3"/>
  <c r="G34" i="3" s="1"/>
  <c r="I35" i="3"/>
  <c r="G35" i="3" s="1"/>
  <c r="I37" i="3"/>
  <c r="G37" i="3" s="1"/>
  <c r="I38" i="3"/>
  <c r="G38" i="3" s="1"/>
  <c r="I39" i="3"/>
  <c r="G39" i="3" s="1"/>
  <c r="I40" i="3"/>
  <c r="G40" i="3" s="1"/>
  <c r="I41" i="3"/>
  <c r="G41" i="3" s="1"/>
  <c r="I42" i="3"/>
  <c r="G42" i="3" s="1"/>
  <c r="G10" i="3" l="1"/>
  <c r="G118" i="3" s="1"/>
</calcChain>
</file>

<file path=xl/sharedStrings.xml><?xml version="1.0" encoding="utf-8"?>
<sst xmlns="http://schemas.openxmlformats.org/spreadsheetml/2006/main" count="1865" uniqueCount="309">
  <si>
    <t>Zamówienie</t>
  </si>
  <si>
    <t>Nazwa</t>
  </si>
  <si>
    <t>Miejscowość</t>
  </si>
  <si>
    <t>Kod pocztowy</t>
  </si>
  <si>
    <t>Adres</t>
  </si>
  <si>
    <t>Zamawia</t>
  </si>
  <si>
    <t>Kontrahent</t>
  </si>
  <si>
    <t>Odbiorca</t>
  </si>
  <si>
    <t>data dostawy</t>
  </si>
  <si>
    <t>ILOŚĆ</t>
  </si>
  <si>
    <t>WARTOŚĆ NETTO</t>
  </si>
  <si>
    <t>MODEL</t>
  </si>
  <si>
    <t>PŁEĆ</t>
  </si>
  <si>
    <t>KOD PRODUKTU</t>
  </si>
  <si>
    <t>ROZMIAR</t>
  </si>
  <si>
    <t>ZAMÓWIENIE</t>
  </si>
  <si>
    <t>WARTOŚĆ</t>
  </si>
  <si>
    <t>RACE</t>
  </si>
  <si>
    <t>UNISEX</t>
  </si>
  <si>
    <t>SPEED WC FIS GS FAC PX18 RED</t>
  </si>
  <si>
    <t>SPEED WC FIS GS FAC SPX15 RED</t>
  </si>
  <si>
    <t>SPEED WC FIS GS R22 SPX15 RED</t>
  </si>
  <si>
    <t>SPEED WC FIS GS R22 SPX12 RED</t>
  </si>
  <si>
    <t>SPEED CRS WC GS R22 SPX15 RED</t>
  </si>
  <si>
    <t>SPEED CRS WC GS R22 SPX12 RED</t>
  </si>
  <si>
    <t>SPEED MASTER GS R22 SPX15 RED</t>
  </si>
  <si>
    <t>SPEED MASTER GS R22 SPX12 RED</t>
  </si>
  <si>
    <t>SPEED TM SL R21 SPX10</t>
  </si>
  <si>
    <t>JUNIOR</t>
  </si>
  <si>
    <t>SPEED TM SL R21 NX10</t>
  </si>
  <si>
    <t>SPEED TM SL R21 NX7</t>
  </si>
  <si>
    <t>SPEED TM GS 164-171 R21 SPX12</t>
  </si>
  <si>
    <t>SPEED TM GS 126-171 R21 SPX10</t>
  </si>
  <si>
    <t>SPEED TM GS 126-171 R21 NX10</t>
  </si>
  <si>
    <t>SPEED TM GS 126-171 R21 NX7</t>
  </si>
  <si>
    <t>CENA RACE PREODER</t>
  </si>
  <si>
    <t>WORLD CUP RS ZB (LEGEND BLUE)</t>
  </si>
  <si>
    <t>LBL9250</t>
  </si>
  <si>
    <t>WORLD CUP RS ZA (LEGEND BLUE)</t>
  </si>
  <si>
    <t>LBL9260</t>
  </si>
  <si>
    <t>WORLD CUP RS ZJ+ (LEGEND BLUE)</t>
  </si>
  <si>
    <t>LBL9280</t>
  </si>
  <si>
    <t>WORLD CUP RS ZA+ (LEGEND BLUE)</t>
  </si>
  <si>
    <t>LBL9290</t>
  </si>
  <si>
    <t>WORLD CUP RS ZSOFT+(LEGEND BL)</t>
  </si>
  <si>
    <t>LBL9300</t>
  </si>
  <si>
    <t>WOLRD CUP RS140 ZR 95 (LEG BL)</t>
  </si>
  <si>
    <t>LBL9310</t>
  </si>
  <si>
    <t>RS 130 LV (LEGEND BLUE)</t>
  </si>
  <si>
    <t>LBL1030</t>
  </si>
  <si>
    <t>RS 130 MV (LEGEND BLUE)</t>
  </si>
  <si>
    <t>LBL1050</t>
  </si>
  <si>
    <t>RS 120 LV (LEGEND BLUE)</t>
  </si>
  <si>
    <t>LBL1070</t>
  </si>
  <si>
    <t>RS 110 LV (LEGEND BLUE)</t>
  </si>
  <si>
    <t>LBL1110</t>
  </si>
  <si>
    <t>RS 110 MV (LEGEND BLUE)</t>
  </si>
  <si>
    <t>LBL1120</t>
  </si>
  <si>
    <t>CENA DETAL</t>
  </si>
  <si>
    <t>CENA RACE PREORDER</t>
  </si>
  <si>
    <t>RS 120 SC (LEGEND BLUE)</t>
  </si>
  <si>
    <t>LBL1210</t>
  </si>
  <si>
    <t>RS 110 SC</t>
  </si>
  <si>
    <t>LBL1310</t>
  </si>
  <si>
    <t>RS 100 SC WIDE (LEGEND BLUE)</t>
  </si>
  <si>
    <t>LBL1500</t>
  </si>
  <si>
    <t>RS 90 SC (LEGEND BLUE)</t>
  </si>
  <si>
    <t>LBL5010</t>
  </si>
  <si>
    <t>RS 70 SC (LEGEND BLUE)</t>
  </si>
  <si>
    <t>LBL5030</t>
  </si>
  <si>
    <t>SPEED ALU - ARAMIDE</t>
  </si>
  <si>
    <t>DDJ1000</t>
  </si>
  <si>
    <t>SPEED GS-SG Sr</t>
  </si>
  <si>
    <t>DDJ1010</t>
  </si>
  <si>
    <t>SPEED SL Sr</t>
  </si>
  <si>
    <t>DDJ1020</t>
  </si>
  <si>
    <t>SPEED</t>
  </si>
  <si>
    <t>DDJ1030</t>
  </si>
  <si>
    <t>SPEED GS-SG Jr</t>
  </si>
  <si>
    <t>DDJ6000</t>
  </si>
  <si>
    <t>SPEED SL JR</t>
  </si>
  <si>
    <t>DDJ6010</t>
  </si>
  <si>
    <t>OCHRANIACZE</t>
  </si>
  <si>
    <t>KERMA LEG PROTECTION SR</t>
  </si>
  <si>
    <t>DKJP100</t>
  </si>
  <si>
    <t>L</t>
  </si>
  <si>
    <t>M</t>
  </si>
  <si>
    <t>KERMA LEG PROTECTION JR</t>
  </si>
  <si>
    <t>DKJP101</t>
  </si>
  <si>
    <t>S</t>
  </si>
  <si>
    <t>KERMA HAND PROTECTION</t>
  </si>
  <si>
    <t>DKJP102</t>
  </si>
  <si>
    <t>TU</t>
  </si>
  <si>
    <t>KERMA FOREARM PROTECTION JR</t>
  </si>
  <si>
    <t>DKJP103</t>
  </si>
  <si>
    <t>KERMA FOREARM PROTECTION SR</t>
  </si>
  <si>
    <t>DKJP104</t>
  </si>
  <si>
    <t>TALIOWANIE</t>
  </si>
  <si>
    <t>PROMIEŃ</t>
  </si>
  <si>
    <t>PRZEZNACZENIE</t>
  </si>
  <si>
    <t>101-65-81</t>
  </si>
  <si>
    <t>SEN/ JUN A</t>
  </si>
  <si>
    <t>102-65-84</t>
  </si>
  <si>
    <t>MPP JUN B</t>
  </si>
  <si>
    <t>104-65-87</t>
  </si>
  <si>
    <t>102-65-85</t>
  </si>
  <si>
    <t>103-65-85</t>
  </si>
  <si>
    <t>115-66-101</t>
  </si>
  <si>
    <t>RSJ 65 (LEGEND BLUE)</t>
  </si>
  <si>
    <t>CENA RACE</t>
  </si>
  <si>
    <t>CENA DETALICZNA</t>
  </si>
  <si>
    <t>115-70-98</t>
  </si>
  <si>
    <t>115-70-97</t>
  </si>
  <si>
    <t>122-68-104</t>
  </si>
  <si>
    <t>MŁODSZE DZIECI</t>
  </si>
  <si>
    <t>JUN B</t>
  </si>
  <si>
    <t>STARSZE DZIECI</t>
  </si>
  <si>
    <t xml:space="preserve">MŁODSZE DZIECI </t>
  </si>
  <si>
    <t>BUTY</t>
  </si>
  <si>
    <t>BAGAŻ</t>
  </si>
  <si>
    <t>LANGE HEATED BAG 230V</t>
  </si>
  <si>
    <t>LKLB100</t>
  </si>
  <si>
    <t>LANGE RACER BAG</t>
  </si>
  <si>
    <t>LKIB102</t>
  </si>
  <si>
    <t>LANGE RACER BAG SMALL</t>
  </si>
  <si>
    <t>LKKB100</t>
  </si>
  <si>
    <t>LANGE BACKPACK SEAT</t>
  </si>
  <si>
    <t>LKIB103</t>
  </si>
  <si>
    <t>LANGE BOOT BACKPACK</t>
  </si>
  <si>
    <t>LKIB104</t>
  </si>
  <si>
    <t>LANGE PRO BOOT BAG</t>
  </si>
  <si>
    <t>LKIB105</t>
  </si>
  <si>
    <t>LANGE BACKPACK</t>
  </si>
  <si>
    <t>LKIB106</t>
  </si>
  <si>
    <t>LANGE MEDIUM BOOT BAG</t>
  </si>
  <si>
    <t>LKIB107</t>
  </si>
  <si>
    <t>JUNIOR KIJE</t>
  </si>
  <si>
    <t>KIJE</t>
  </si>
  <si>
    <t>SPEED WC FIS GS FAC 193 R22</t>
  </si>
  <si>
    <t>SPEED TEAM GS 126-171 R21 PRO</t>
  </si>
  <si>
    <t>suma =</t>
  </si>
  <si>
    <t>NARTY</t>
  </si>
  <si>
    <t>RACE STUFF</t>
  </si>
  <si>
    <t>arkusz zam DYNASTAR 2023/24</t>
  </si>
  <si>
    <t>SPEED CRS FIS GS FAC 188  R22</t>
  </si>
  <si>
    <t>SPEED COURSE WC GS 170-182 R22</t>
  </si>
  <si>
    <t>SPEED COURSE WC GS 185 R22</t>
  </si>
  <si>
    <t>SPEDD CRS WC GS 185 R22 SPX15</t>
  </si>
  <si>
    <t>SPEED CRS WC GS 185 R22 SPX12</t>
  </si>
  <si>
    <t>SPEED OMG FIS SL FAC 157 R22</t>
  </si>
  <si>
    <t>SPEED FIS SL 157 SPX15 CNOEL</t>
  </si>
  <si>
    <t>SPEED WC FIS SL FAC 157 SPX15</t>
  </si>
  <si>
    <t>SPEED FIS SL 157 SPX12 CNOEL</t>
  </si>
  <si>
    <t>SPEED WC FIS SL FAC 157 SPX12</t>
  </si>
  <si>
    <t>SPEED OMG FIS SL FAC 165 R22</t>
  </si>
  <si>
    <t>SPEED WC FIS SL FAC 165 PX18</t>
  </si>
  <si>
    <t>SPEED WC FIS SL 165 PX18 CNOEL</t>
  </si>
  <si>
    <t>SPEED FIS SL 165 SPX15 CNOEL</t>
  </si>
  <si>
    <t>SPEED WC FIS SL FAC 165 SPX15</t>
  </si>
  <si>
    <t>SPEED FIS SL 165 SPX12 CNOEL</t>
  </si>
  <si>
    <t>SPEED WC FIS SL FAC 165 SPX12</t>
  </si>
  <si>
    <t>SPEED OMEGLASS WC SL 150 R22</t>
  </si>
  <si>
    <t>SPEED SL 150 SPX12 CNOEL</t>
  </si>
  <si>
    <t>SPEED WC SL 150 R22 SPX12</t>
  </si>
  <si>
    <t>SPEED WC FIS SG FAC R22</t>
  </si>
  <si>
    <t>SPEED WC FIS SG FAC PX18</t>
  </si>
  <si>
    <t>SPEED WC SG FAC R22</t>
  </si>
  <si>
    <t>SPEED WC SG FAC R22 SPX15</t>
  </si>
  <si>
    <t>SPEED TEAM SL LTD C NOEL R22</t>
  </si>
  <si>
    <t>SPEED TEAM SL LTD C NOEL SPX12</t>
  </si>
  <si>
    <t>SPEED OMG TEAM SL R21 PRO</t>
  </si>
  <si>
    <t>SPEED CRS MASTER GS R22</t>
  </si>
  <si>
    <t>SPEED OMEGLAS MASTER SL R22</t>
  </si>
  <si>
    <t>SPEED MASTER SL R22 SPX15</t>
  </si>
  <si>
    <t>SPEED MASTER SL R22 SPX12</t>
  </si>
  <si>
    <t>DAMGL01</t>
  </si>
  <si>
    <t>DRMGL02</t>
  </si>
  <si>
    <t>DRMGL01</t>
  </si>
  <si>
    <t>DAMGI01</t>
  </si>
  <si>
    <t>DRMGI02</t>
  </si>
  <si>
    <t>DRMGI01</t>
  </si>
  <si>
    <t>DAMDP01</t>
  </si>
  <si>
    <t>DRMDP02</t>
  </si>
  <si>
    <t>DRMDP01</t>
  </si>
  <si>
    <t>DAMGB01</t>
  </si>
  <si>
    <t>DRMGB02</t>
  </si>
  <si>
    <t>DRMGB01</t>
  </si>
  <si>
    <t>DAMAK01</t>
  </si>
  <si>
    <t>DRMAK03</t>
  </si>
  <si>
    <t>DRMAK02</t>
  </si>
  <si>
    <t>DRMAK04</t>
  </si>
  <si>
    <t>DRMAK01</t>
  </si>
  <si>
    <t>DAMAJ01</t>
  </si>
  <si>
    <t>DRMAJ02</t>
  </si>
  <si>
    <t>DRMAJ04</t>
  </si>
  <si>
    <t>DRMAJ05</t>
  </si>
  <si>
    <t>DRMAJ01</t>
  </si>
  <si>
    <t>DRMAJ06</t>
  </si>
  <si>
    <t>DRMAJ03</t>
  </si>
  <si>
    <t>DAMAI01</t>
  </si>
  <si>
    <t>DRMAI02</t>
  </si>
  <si>
    <t>DRMAI01</t>
  </si>
  <si>
    <t>DAMSA01</t>
  </si>
  <si>
    <t>DRMSA01</t>
  </si>
  <si>
    <t>DAMSB01</t>
  </si>
  <si>
    <t>DRMSB01</t>
  </si>
  <si>
    <t>DAMDR01</t>
  </si>
  <si>
    <t>DRMDR03</t>
  </si>
  <si>
    <t>DRMDR06</t>
  </si>
  <si>
    <t>DRMDR05</t>
  </si>
  <si>
    <t>DRMDR04</t>
  </si>
  <si>
    <t>DAMAF02</t>
  </si>
  <si>
    <t>DRMAF04</t>
  </si>
  <si>
    <t>DAMAF01</t>
  </si>
  <si>
    <t>DRMAF03</t>
  </si>
  <si>
    <t>DRMAF02</t>
  </si>
  <si>
    <t>DRMAF01</t>
  </si>
  <si>
    <t>DAMHE02</t>
  </si>
  <si>
    <t>DRMHE02</t>
  </si>
  <si>
    <t>DRMHE03</t>
  </si>
  <si>
    <t>DAMHG01</t>
  </si>
  <si>
    <t>DRMHG03</t>
  </si>
  <si>
    <t>DRMHG02</t>
  </si>
  <si>
    <t>SENIOR</t>
  </si>
  <si>
    <t>SEN/ JUN A/B</t>
  </si>
  <si>
    <t>MPP JUN B/C</t>
  </si>
  <si>
    <t>MPP JUN A/B |SENIOR</t>
  </si>
  <si>
    <t>MPP JUN B/ JUN A</t>
  </si>
  <si>
    <t>SG</t>
  </si>
  <si>
    <t>PODIUM SHOE RETRO (PINK/WHITE)</t>
  </si>
  <si>
    <t>PODIUM SHOE ICON (BLUE/BLACK)</t>
  </si>
  <si>
    <t>SLIPPERS SHOE JUST BOOTS (BL)</t>
  </si>
  <si>
    <t>RSJ 60 (LEGEND BLUE)</t>
  </si>
  <si>
    <t>LVMLZF0</t>
  </si>
  <si>
    <t>LVMLZE0</t>
  </si>
  <si>
    <t>LVMLZE1</t>
  </si>
  <si>
    <t>LBM5120</t>
  </si>
  <si>
    <t>LBM5140</t>
  </si>
  <si>
    <t>F-TEAM CARGO BAG</t>
  </si>
  <si>
    <t>DKKB100</t>
  </si>
  <si>
    <t>F-TEAM CABIN BAG</t>
  </si>
  <si>
    <t>DKKB101</t>
  </si>
  <si>
    <t>RACING JACKET ADULT - BLUE</t>
  </si>
  <si>
    <t>DLJS01A</t>
  </si>
  <si>
    <t>XL</t>
  </si>
  <si>
    <t>XXL</t>
  </si>
  <si>
    <t>RACING JACKET JUNIOR - BLUE</t>
  </si>
  <si>
    <t>DLJS01J</t>
  </si>
  <si>
    <t>RACING SHORT ADULT - BLUE</t>
  </si>
  <si>
    <t>DLJS02A</t>
  </si>
  <si>
    <t>RACING SHORT JUNIOR - BLUE</t>
  </si>
  <si>
    <t>DLJS02J</t>
  </si>
  <si>
    <t>RACING PANT ADULT - BLUE</t>
  </si>
  <si>
    <t>DLJS03A</t>
  </si>
  <si>
    <t>RACING PANT JUNIOR - BLUE</t>
  </si>
  <si>
    <t>DLJS03J</t>
  </si>
  <si>
    <t>INNER JACKET ADULT - BLUE</t>
  </si>
  <si>
    <t>DLJS04A</t>
  </si>
  <si>
    <t>XS</t>
  </si>
  <si>
    <t>INNER JACKET JUNIOR - BLUE</t>
  </si>
  <si>
    <t>DLJS04J</t>
  </si>
  <si>
    <t>LONGSHELL ADULT - BLUE</t>
  </si>
  <si>
    <t>DLJS05A</t>
  </si>
  <si>
    <t>RACING SUIT JUNIOR - BLUE</t>
  </si>
  <si>
    <t>DLKS06J</t>
  </si>
  <si>
    <t>ONE PIECE ADULTE - BLUE</t>
  </si>
  <si>
    <t>DLLS07A</t>
  </si>
  <si>
    <t>ONE PIECE JUNIOR- BLUE</t>
  </si>
  <si>
    <t>DLLS07J</t>
  </si>
  <si>
    <t>RACING SUIT ADULT - BLUE</t>
  </si>
  <si>
    <t>DLJS06A</t>
  </si>
  <si>
    <t>DLLS01A</t>
  </si>
  <si>
    <t>DLLS01J</t>
  </si>
  <si>
    <t>DLLS03A</t>
  </si>
  <si>
    <t>RACING JACKET 23 ADULT</t>
  </si>
  <si>
    <t>DLMS01A</t>
  </si>
  <si>
    <t>RACING JACKET 23 JUNIOR</t>
  </si>
  <si>
    <t>DLMS01J</t>
  </si>
  <si>
    <t>RACING SHORT 23 ADULT</t>
  </si>
  <si>
    <t>DLMS02A</t>
  </si>
  <si>
    <t>RACING SHORT 23 JUNIOR</t>
  </si>
  <si>
    <t>DLMS02J</t>
  </si>
  <si>
    <t>RACING PANT 23 ADULT</t>
  </si>
  <si>
    <t>DLMS03A</t>
  </si>
  <si>
    <t>RACING PANT 23 JUNIOR</t>
  </si>
  <si>
    <t>DLMS03J</t>
  </si>
  <si>
    <t>INNER JACKET 23 ADULT</t>
  </si>
  <si>
    <t>DLMS04A</t>
  </si>
  <si>
    <t>INNER JACKET 23 JUNIOR</t>
  </si>
  <si>
    <t>DLMS04J</t>
  </si>
  <si>
    <t>LONGSHELL 23 ADULT</t>
  </si>
  <si>
    <t>DLMS05A</t>
  </si>
  <si>
    <t>ONE PIECE 23 ADULT</t>
  </si>
  <si>
    <t>DLMS07A</t>
  </si>
  <si>
    <t>ONE PIECE 23 JUNIOR</t>
  </si>
  <si>
    <t>DLMS07J</t>
  </si>
  <si>
    <t>RACING SUIT 23 ADULT</t>
  </si>
  <si>
    <t>DLMS06A</t>
  </si>
  <si>
    <t>RACING SUIT 23 JUNIOR</t>
  </si>
  <si>
    <t>DLMS06J</t>
  </si>
  <si>
    <t>ODZIEŻ RACE</t>
  </si>
  <si>
    <t>103-65-84</t>
  </si>
  <si>
    <t>112-66-102</t>
  </si>
  <si>
    <t>121-67-104</t>
  </si>
  <si>
    <t>MASTER</t>
  </si>
  <si>
    <t>115-71-96</t>
  </si>
  <si>
    <t>SENIOR / JUN A</t>
  </si>
  <si>
    <t>JUN B/C</t>
  </si>
  <si>
    <t>DZIECI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</si>
</sst>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"/>
    <numFmt numFmtId="165" formatCode="#,##0.00\ _z_ł"/>
    <numFmt numFmtId="167" formatCode="#,##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5" applyNumberFormat="0" applyAlignment="0" applyProtection="0"/>
    <xf numFmtId="0" fontId="12" fillId="10" borderId="6" applyNumberFormat="0" applyAlignment="0" applyProtection="0"/>
    <xf numFmtId="0" fontId="13" fillId="10" borderId="5" applyNumberFormat="0" applyAlignment="0" applyProtection="0"/>
    <xf numFmtId="0" fontId="14" fillId="0" borderId="7" applyNumberFormat="0" applyFill="0" applyAlignment="0" applyProtection="0"/>
    <xf numFmtId="0" fontId="1" fillId="11" borderId="8" applyNumberFormat="0" applyAlignment="0" applyProtection="0"/>
    <xf numFmtId="0" fontId="2" fillId="0" borderId="0" applyNumberFormat="0" applyFill="0" applyBorder="0" applyAlignment="0" applyProtection="0"/>
    <xf numFmtId="0" fontId="5" fillId="12" borderId="9" applyNumberFormat="0" applyFont="0" applyAlignment="0" applyProtection="0"/>
    <xf numFmtId="0" fontId="15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</cellStyleXfs>
  <cellXfs count="83">
    <xf numFmtId="0" fontId="0" fillId="0" borderId="0" xfId="0"/>
    <xf numFmtId="8" fontId="0" fillId="0" borderId="0" xfId="0" applyNumberFormat="1"/>
    <xf numFmtId="0" fontId="3" fillId="0" borderId="0" xfId="0" applyFont="1"/>
    <xf numFmtId="0" fontId="1" fillId="5" borderId="1" xfId="0" applyFont="1" applyFill="1" applyBorder="1"/>
    <xf numFmtId="164" fontId="0" fillId="39" borderId="1" xfId="0" applyNumberFormat="1" applyFill="1" applyBorder="1"/>
    <xf numFmtId="0" fontId="0" fillId="4" borderId="1" xfId="0" applyFill="1" applyBorder="1"/>
    <xf numFmtId="164" fontId="0" fillId="0" borderId="0" xfId="0" applyNumberFormat="1"/>
    <xf numFmtId="164" fontId="0" fillId="0" borderId="1" xfId="0" applyNumberFormat="1" applyBorder="1"/>
    <xf numFmtId="0" fontId="1" fillId="2" borderId="1" xfId="0" applyFont="1" applyFill="1" applyBorder="1"/>
    <xf numFmtId="0" fontId="16" fillId="5" borderId="1" xfId="0" applyFont="1" applyFill="1" applyBorder="1"/>
    <xf numFmtId="8" fontId="2" fillId="0" borderId="1" xfId="0" applyNumberFormat="1" applyFont="1" applyBorder="1" applyAlignment="1">
      <alignment horizontal="right"/>
    </xf>
    <xf numFmtId="0" fontId="0" fillId="0" borderId="1" xfId="0" applyBorder="1"/>
    <xf numFmtId="0" fontId="3" fillId="5" borderId="11" xfId="0" applyFont="1" applyFill="1" applyBorder="1"/>
    <xf numFmtId="0" fontId="3" fillId="39" borderId="1" xfId="0" applyFont="1" applyFill="1" applyBorder="1"/>
    <xf numFmtId="164" fontId="0" fillId="0" borderId="1" xfId="0" applyNumberFormat="1" applyBorder="1" applyAlignment="1">
      <alignment horizontal="right"/>
    </xf>
    <xf numFmtId="0" fontId="0" fillId="39" borderId="1" xfId="0" applyFill="1" applyBorder="1"/>
    <xf numFmtId="164" fontId="1" fillId="2" borderId="1" xfId="0" applyNumberFormat="1" applyFont="1" applyFill="1" applyBorder="1"/>
    <xf numFmtId="0" fontId="0" fillId="38" borderId="1" xfId="0" applyFill="1" applyBorder="1"/>
    <xf numFmtId="0" fontId="0" fillId="0" borderId="0" xfId="0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/>
    <xf numFmtId="164" fontId="2" fillId="0" borderId="1" xfId="0" applyNumberFormat="1" applyFont="1" applyBorder="1"/>
    <xf numFmtId="0" fontId="17" fillId="37" borderId="1" xfId="0" applyFont="1" applyFill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left"/>
    </xf>
    <xf numFmtId="0" fontId="3" fillId="5" borderId="0" xfId="0" applyFont="1" applyFill="1"/>
    <xf numFmtId="0" fontId="0" fillId="3" borderId="15" xfId="0" applyFill="1" applyBorder="1"/>
    <xf numFmtId="0" fontId="3" fillId="2" borderId="17" xfId="0" applyFont="1" applyFill="1" applyBorder="1" applyAlignment="1">
      <alignment wrapText="1"/>
    </xf>
    <xf numFmtId="0" fontId="0" fillId="39" borderId="17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8" fontId="2" fillId="0" borderId="1" xfId="0" applyNumberFormat="1" applyFont="1" applyBorder="1" applyAlignment="1">
      <alignment horizontal="right" wrapText="1"/>
    </xf>
    <xf numFmtId="0" fontId="1" fillId="5" borderId="15" xfId="0" applyFont="1" applyFill="1" applyBorder="1" applyAlignment="1">
      <alignment wrapText="1"/>
    </xf>
    <xf numFmtId="0" fontId="1" fillId="5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wrapText="1"/>
    </xf>
    <xf numFmtId="0" fontId="3" fillId="5" borderId="14" xfId="0" applyFont="1" applyFill="1" applyBorder="1"/>
    <xf numFmtId="0" fontId="0" fillId="38" borderId="1" xfId="0" applyFill="1" applyBorder="1" applyAlignment="1">
      <alignment wrapText="1"/>
    </xf>
    <xf numFmtId="0" fontId="1" fillId="38" borderId="1" xfId="0" applyFont="1" applyFill="1" applyBorder="1"/>
    <xf numFmtId="164" fontId="3" fillId="39" borderId="1" xfId="0" applyNumberFormat="1" applyFont="1" applyFill="1" applyBorder="1"/>
    <xf numFmtId="164" fontId="1" fillId="5" borderId="1" xfId="0" applyNumberFormat="1" applyFont="1" applyFill="1" applyBorder="1"/>
    <xf numFmtId="164" fontId="3" fillId="2" borderId="1" xfId="0" applyNumberFormat="1" applyFont="1" applyFill="1" applyBorder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167" fontId="0" fillId="0" borderId="0" xfId="0" applyNumberFormat="1"/>
    <xf numFmtId="167" fontId="1" fillId="5" borderId="1" xfId="0" applyNumberFormat="1" applyFont="1" applyFill="1" applyBorder="1"/>
    <xf numFmtId="167" fontId="3" fillId="2" borderId="1" xfId="0" applyNumberFormat="1" applyFont="1" applyFill="1" applyBorder="1"/>
    <xf numFmtId="167" fontId="3" fillId="39" borderId="1" xfId="0" applyNumberFormat="1" applyFont="1" applyFill="1" applyBorder="1"/>
    <xf numFmtId="167" fontId="0" fillId="0" borderId="1" xfId="0" applyNumberFormat="1" applyBorder="1"/>
    <xf numFmtId="167" fontId="1" fillId="2" borderId="1" xfId="0" applyNumberFormat="1" applyFont="1" applyFill="1" applyBorder="1"/>
    <xf numFmtId="167" fontId="0" fillId="39" borderId="1" xfId="0" applyNumberFormat="1" applyFill="1" applyBorder="1"/>
    <xf numFmtId="0" fontId="0" fillId="5" borderId="1" xfId="0" applyFill="1" applyBorder="1"/>
    <xf numFmtId="0" fontId="1" fillId="5" borderId="19" xfId="0" applyFont="1" applyFill="1" applyBorder="1" applyAlignment="1">
      <alignment horizontal="right" wrapText="1"/>
    </xf>
    <xf numFmtId="0" fontId="1" fillId="5" borderId="19" xfId="0" applyFont="1" applyFill="1" applyBorder="1" applyAlignment="1">
      <alignment horizont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0" xfId="0" applyFill="1" applyBorder="1" applyAlignment="1">
      <alignment vertical="center" wrapText="1"/>
    </xf>
    <xf numFmtId="0" fontId="0" fillId="38" borderId="0" xfId="0" applyFill="1" applyBorder="1" applyAlignment="1">
      <alignment wrapText="1"/>
    </xf>
    <xf numFmtId="0" fontId="0" fillId="38" borderId="0" xfId="0" applyFill="1" applyBorder="1"/>
    <xf numFmtId="0" fontId="3" fillId="38" borderId="0" xfId="0" applyFont="1" applyFill="1" applyBorder="1" applyAlignment="1">
      <alignment horizontal="right" wrapText="1"/>
    </xf>
    <xf numFmtId="8" fontId="0" fillId="38" borderId="0" xfId="0" applyNumberFormat="1" applyFill="1" applyBorder="1" applyAlignment="1">
      <alignment wrapText="1"/>
    </xf>
    <xf numFmtId="0" fontId="4" fillId="38" borderId="0" xfId="0" applyFont="1" applyFill="1" applyBorder="1" applyAlignment="1">
      <alignment horizontal="center" wrapText="1"/>
    </xf>
    <xf numFmtId="0" fontId="0" fillId="38" borderId="1" xfId="0" applyFill="1" applyBorder="1" applyAlignment="1">
      <alignment horizontal="center" vertical="center" wrapText="1"/>
    </xf>
    <xf numFmtId="0" fontId="0" fillId="38" borderId="1" xfId="0" applyFill="1" applyBorder="1" applyAlignment="1">
      <alignment vertical="center" wrapText="1"/>
    </xf>
    <xf numFmtId="0" fontId="3" fillId="38" borderId="1" xfId="0" applyFont="1" applyFill="1" applyBorder="1" applyAlignment="1">
      <alignment horizontal="right" wrapText="1"/>
    </xf>
    <xf numFmtId="0" fontId="1" fillId="5" borderId="20" xfId="0" applyFont="1" applyFill="1" applyBorder="1" applyAlignment="1">
      <alignment horizontal="center" wrapText="1"/>
    </xf>
    <xf numFmtId="164" fontId="1" fillId="5" borderId="18" xfId="0" applyNumberFormat="1" applyFont="1" applyFill="1" applyBorder="1" applyAlignment="1">
      <alignment horizontal="right" vertical="center" wrapText="1"/>
    </xf>
    <xf numFmtId="164" fontId="1" fillId="5" borderId="18" xfId="0" applyNumberFormat="1" applyFont="1" applyFill="1" applyBorder="1" applyAlignment="1">
      <alignment wrapText="1"/>
    </xf>
    <xf numFmtId="0" fontId="16" fillId="5" borderId="17" xfId="0" applyFont="1" applyFill="1" applyBorder="1" applyAlignment="1">
      <alignment wrapText="1"/>
    </xf>
    <xf numFmtId="0" fontId="1" fillId="5" borderId="17" xfId="0" applyFont="1" applyFill="1" applyBorder="1" applyAlignment="1">
      <alignment horizontal="center" wrapText="1"/>
    </xf>
    <xf numFmtId="164" fontId="1" fillId="5" borderId="21" xfId="0" applyNumberFormat="1" applyFont="1" applyFill="1" applyBorder="1" applyAlignment="1">
      <alignment wrapText="1"/>
    </xf>
    <xf numFmtId="0" fontId="0" fillId="0" borderId="18" xfId="0" applyBorder="1" applyAlignment="1">
      <alignment horizontal="right"/>
    </xf>
    <xf numFmtId="0" fontId="1" fillId="5" borderId="17" xfId="0" applyFont="1" applyFill="1" applyBorder="1"/>
    <xf numFmtId="164" fontId="1" fillId="2" borderId="17" xfId="0" applyNumberFormat="1" applyFont="1" applyFill="1" applyBorder="1"/>
    <xf numFmtId="164" fontId="0" fillId="39" borderId="17" xfId="0" applyNumberFormat="1" applyFill="1" applyBorder="1"/>
    <xf numFmtId="0" fontId="0" fillId="40" borderId="1" xfId="0" applyFill="1" applyBorder="1"/>
    <xf numFmtId="167" fontId="2" fillId="0" borderId="1" xfId="0" applyNumberFormat="1" applyFont="1" applyBorder="1"/>
    <xf numFmtId="164" fontId="0" fillId="38" borderId="1" xfId="0" applyNumberFormat="1" applyFill="1" applyBorder="1" applyAlignment="1">
      <alignment wrapText="1"/>
    </xf>
    <xf numFmtId="164" fontId="1" fillId="5" borderId="1" xfId="0" applyNumberFormat="1" applyFont="1" applyFill="1" applyBorder="1" applyAlignment="1">
      <alignment horizontal="right" wrapText="1"/>
    </xf>
    <xf numFmtId="0" fontId="0" fillId="0" borderId="1" xfId="0" applyFont="1" applyBorder="1"/>
  </cellXfs>
  <cellStyles count="44">
    <cellStyle name="20% — akcent 1" xfId="17" builtinId="30" customBuiltin="1"/>
    <cellStyle name="20% — akcent 2" xfId="20" builtinId="34" customBuiltin="1"/>
    <cellStyle name="20% — akcent 3" xfId="23" builtinId="38" customBuiltin="1"/>
    <cellStyle name="20% — akcent 4" xfId="26" builtinId="42" customBuiltin="1"/>
    <cellStyle name="20% — akcent 5" xfId="29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— akcent 3" xfId="24" builtinId="39" customBuiltin="1"/>
    <cellStyle name="40% — akcent 4" xfId="27" builtinId="43" customBuiltin="1"/>
    <cellStyle name="40% — akcent 5" xfId="30" builtinId="47" customBuiltin="1"/>
    <cellStyle name="40% — akcent 6" xfId="33" builtinId="51" customBuiltin="1"/>
    <cellStyle name="60% — akcent 1 2" xfId="38" xr:uid="{69C5B82E-1A06-4EF1-BA1F-DB3080B0D37C}"/>
    <cellStyle name="60% — akcent 2 2" xfId="39" xr:uid="{98BBC478-5E8A-47EA-A872-D8E42ECFF969}"/>
    <cellStyle name="60% — akcent 3 2" xfId="40" xr:uid="{711E0A00-0F0F-4D59-987D-4D318B4D9682}"/>
    <cellStyle name="60% — akcent 4 2" xfId="41" xr:uid="{D372EA85-D4A8-43B6-A027-96DB5E56EBC5}"/>
    <cellStyle name="60% — akcent 5 2" xfId="42" xr:uid="{4ADD74F5-7F66-41C3-9E36-4B7561381823}"/>
    <cellStyle name="60% — akcent 6 2" xfId="43" xr:uid="{11C24AA9-0AF1-4341-A874-75DF94E2463B}"/>
    <cellStyle name="Akcent 1" xfId="16" builtinId="29" customBuiltin="1"/>
    <cellStyle name="Akcent 2" xfId="19" builtinId="33" customBuiltin="1"/>
    <cellStyle name="Akcent 3" xfId="22" builtinId="37" customBuiltin="1"/>
    <cellStyle name="Akcent 4" xfId="25" builtinId="41" customBuiltin="1"/>
    <cellStyle name="Akcent 5" xfId="28" builtinId="45" customBuiltin="1"/>
    <cellStyle name="Akcent 6" xfId="31" builtinId="49" customBuiltin="1"/>
    <cellStyle name="Dane wejściowe" xfId="7" builtinId="20" customBuiltin="1"/>
    <cellStyle name="Dane wyjściowe" xfId="8" builtinId="21" customBuiltin="1"/>
    <cellStyle name="Dobry" xfId="5" builtinId="26" customBuiltin="1"/>
    <cellStyle name="Komórka połączona" xfId="10" builtinId="24" customBuiltin="1"/>
    <cellStyle name="Komórka zaznaczona" xfId="11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eutralny 2" xfId="37" xr:uid="{800D279E-E31C-4D51-AF0E-C5EBC63F2D3A}"/>
    <cellStyle name="Normalny" xfId="0" builtinId="0"/>
    <cellStyle name="Normalny 3" xfId="34" xr:uid="{345606F0-01F1-4D32-B373-D94E8FB11857}"/>
    <cellStyle name="Normalny 4" xfId="35" xr:uid="{C968D7B6-1F02-4099-B6BF-B3AA34313B85}"/>
    <cellStyle name="Obliczenia" xfId="9" builtinId="22" customBuiltin="1"/>
    <cellStyle name="Suma" xfId="15" builtinId="25" customBuiltin="1"/>
    <cellStyle name="Tekst objaśnienia" xfId="14" builtinId="53" customBuiltin="1"/>
    <cellStyle name="Tekst ostrzeżenia" xfId="12" builtinId="11" customBuiltin="1"/>
    <cellStyle name="Tytuł 2" xfId="36" xr:uid="{7BCD7C43-5311-4063-B2E7-207DC7DDD977}"/>
    <cellStyle name="Uwaga" xfId="13" builtinId="10" customBuiltin="1"/>
    <cellStyle name="Zły" xfId="6" builtinId="27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412750</xdr:colOff>
      <xdr:row>3</xdr:row>
      <xdr:rowOff>63501</xdr:rowOff>
    </xdr:from>
    <xdr:to>
      <xdr:col>13</xdr:col>
      <xdr:colOff>78553</xdr:colOff>
      <xdr:row>8</xdr:row>
      <xdr:rowOff>158751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6FD8AE4-2C21-4A1E-9CF2-212364284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2550" y="1003301"/>
          <a:ext cx="2104203" cy="10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</xdr:colOff>
      <xdr:row>2</xdr:row>
      <xdr:rowOff>171450</xdr:rowOff>
    </xdr:from>
    <xdr:to>
      <xdr:col>9</xdr:col>
      <xdr:colOff>237218</xdr:colOff>
      <xdr:row>9</xdr:row>
      <xdr:rowOff>85431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C996341C-B230-479A-9258-D90294E0E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0" y="920750"/>
          <a:ext cx="4758418" cy="1203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Lipinska/AppData/Local/Microsoft/Windows/INetCache/Content.Outlook/WH6H9LNL/FY24%20DYNASTAR%20PRICELIST%202023-01-29%20po%20zmianach%20Bartka%20H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ATA"/>
      <sheetName val="Kalkulacja"/>
      <sheetName val="Arkusz3"/>
      <sheetName val="Arkusz1"/>
      <sheetName val="Arkusz2"/>
    </sheetNames>
    <sheetDataSet>
      <sheetData sheetId="0" refreshError="1"/>
      <sheetData sheetId="1" refreshError="1"/>
      <sheetData sheetId="2" refreshError="1">
        <row r="1">
          <cell r="G1" t="str">
            <v>PROVISIONAL PRICE LIST</v>
          </cell>
        </row>
        <row r="3">
          <cell r="F3">
            <v>44958</v>
          </cell>
        </row>
        <row r="4">
          <cell r="M4" t="str">
            <v>PRICES</v>
          </cell>
        </row>
        <row r="5">
          <cell r="F5" t="str">
            <v>PRODUCT CODE</v>
          </cell>
          <cell r="G5" t="str">
            <v xml:space="preserve">PRODUCT NAME </v>
          </cell>
          <cell r="H5" t="str">
            <v>COLOR</v>
          </cell>
          <cell r="I5" t="str">
            <v>CODE SKI</v>
          </cell>
          <cell r="J5" t="str">
            <v>CODE FIX</v>
          </cell>
          <cell r="K5" t="str">
            <v>CO</v>
          </cell>
          <cell r="L5" t="str">
            <v>N-1 PRODUCT</v>
          </cell>
          <cell r="M5" t="str">
            <v>RETAIL N €</v>
          </cell>
          <cell r="N5" t="str">
            <v>Stara EX</v>
          </cell>
          <cell r="O5" t="str">
            <v>EXPORT PRICE</v>
          </cell>
          <cell r="P5" t="str">
            <v>zmiana%</v>
          </cell>
          <cell r="Q5" t="str">
            <v>dzielnik</v>
          </cell>
          <cell r="R5" t="str">
            <v>RETAIL MARGIN</v>
          </cell>
          <cell r="S5" t="str">
            <v>BEST NET</v>
          </cell>
          <cell r="T5" t="str">
            <v>EXPORT PRICE</v>
          </cell>
          <cell r="U5" t="str">
            <v>koszt PLN</v>
          </cell>
          <cell r="V5" t="str">
            <v>hurt PL</v>
          </cell>
          <cell r="W5" t="str">
            <v>hurt wh mark up</v>
          </cell>
          <cell r="X5">
            <v>4.8</v>
          </cell>
          <cell r="Y5" t="str">
            <v>DETAL zmiana</v>
          </cell>
        </row>
        <row r="6">
          <cell r="F6" t="str">
            <v>DAMGL01</v>
          </cell>
          <cell r="G6" t="str">
            <v>SPEED COURSE WC FIS GS FACTORY 188 R22</v>
          </cell>
          <cell r="L6" t="str">
            <v>DAKGH01</v>
          </cell>
          <cell r="M6">
            <v>880</v>
          </cell>
          <cell r="N6">
            <v>355.23</v>
          </cell>
          <cell r="O6">
            <v>330.7</v>
          </cell>
          <cell r="P6">
            <v>-7.4175990323556151E-2</v>
          </cell>
          <cell r="Q6">
            <v>1.75</v>
          </cell>
          <cell r="R6">
            <v>2</v>
          </cell>
          <cell r="S6">
            <v>440</v>
          </cell>
          <cell r="T6">
            <v>330.7</v>
          </cell>
          <cell r="U6">
            <v>1587.36</v>
          </cell>
          <cell r="V6">
            <v>2504.0650406504064</v>
          </cell>
          <cell r="W6">
            <v>2514.2857142857142</v>
          </cell>
          <cell r="X6">
            <v>4224</v>
          </cell>
          <cell r="Y6">
            <v>4400</v>
          </cell>
        </row>
        <row r="7">
          <cell r="F7" t="str">
            <v>DRMGL02</v>
          </cell>
          <cell r="G7" t="str">
            <v>SPEED COURSE WC FIS GS FACTORY 188 R22 SPX 15 ROCKERACE HOT RED</v>
          </cell>
          <cell r="I7" t="str">
            <v>DAMGL01</v>
          </cell>
          <cell r="J7" t="str">
            <v>FCLBS02</v>
          </cell>
          <cell r="L7" t="str">
            <v>DRLGH01</v>
          </cell>
          <cell r="M7">
            <v>1220</v>
          </cell>
          <cell r="N7">
            <v>421.3</v>
          </cell>
          <cell r="O7">
            <v>458.2</v>
          </cell>
          <cell r="P7">
            <v>8.0532518550851084E-2</v>
          </cell>
          <cell r="Q7">
            <v>1.75</v>
          </cell>
          <cell r="R7">
            <v>2</v>
          </cell>
          <cell r="S7">
            <v>610</v>
          </cell>
          <cell r="T7">
            <v>458.2</v>
          </cell>
          <cell r="U7">
            <v>2199.3599999999997</v>
          </cell>
          <cell r="V7">
            <v>3357.7235772357726</v>
          </cell>
          <cell r="W7">
            <v>3371.4285714285716</v>
          </cell>
          <cell r="X7">
            <v>5856</v>
          </cell>
          <cell r="Y7">
            <v>5900</v>
          </cell>
        </row>
        <row r="8">
          <cell r="F8" t="str">
            <v>DRMGL01</v>
          </cell>
          <cell r="G8" t="str">
            <v>SPEED COURSE WC FIS GS FACTORY 188 R22 SPX 12 ROCKERACE GW HOT RED</v>
          </cell>
          <cell r="I8" t="str">
            <v>DAMGL01</v>
          </cell>
          <cell r="J8" t="str">
            <v>FCLBS04</v>
          </cell>
          <cell r="L8" t="str">
            <v>DRLGH02</v>
          </cell>
          <cell r="M8">
            <v>1150</v>
          </cell>
          <cell r="N8">
            <v>396.61</v>
          </cell>
          <cell r="O8">
            <v>421</v>
          </cell>
          <cell r="P8">
            <v>5.7933491686460781E-2</v>
          </cell>
          <cell r="Q8">
            <v>1.75</v>
          </cell>
          <cell r="R8">
            <v>2</v>
          </cell>
          <cell r="S8">
            <v>575</v>
          </cell>
          <cell r="T8">
            <v>421</v>
          </cell>
          <cell r="U8">
            <v>2020.8</v>
          </cell>
          <cell r="V8">
            <v>3130.0813008130076</v>
          </cell>
          <cell r="W8">
            <v>3142.8571428571427</v>
          </cell>
          <cell r="X8">
            <v>5520</v>
          </cell>
          <cell r="Y8">
            <v>5500</v>
          </cell>
        </row>
        <row r="9">
          <cell r="F9" t="str">
            <v>DAMGI01</v>
          </cell>
          <cell r="G9" t="str">
            <v>SPEED COURSE WC FIS GS FACTORY 193 R22</v>
          </cell>
          <cell r="L9" t="str">
            <v>DALGI01</v>
          </cell>
          <cell r="M9">
            <v>930</v>
          </cell>
          <cell r="N9">
            <v>457.11</v>
          </cell>
          <cell r="O9">
            <v>458.2</v>
          </cell>
          <cell r="P9">
            <v>2.3788738542120935E-3</v>
          </cell>
          <cell r="Q9">
            <v>1.75</v>
          </cell>
          <cell r="R9">
            <v>2</v>
          </cell>
          <cell r="S9">
            <v>465</v>
          </cell>
          <cell r="T9">
            <v>458.2</v>
          </cell>
          <cell r="U9">
            <v>2199.3599999999997</v>
          </cell>
          <cell r="V9">
            <v>2959.3495934959346</v>
          </cell>
          <cell r="W9">
            <v>2971.4285714285716</v>
          </cell>
          <cell r="X9">
            <v>4464</v>
          </cell>
          <cell r="Y9">
            <v>5200</v>
          </cell>
        </row>
        <row r="10">
          <cell r="F10" t="str">
            <v>DRMGI02</v>
          </cell>
          <cell r="G10" t="str">
            <v>SPEED COURSE WC FIS GS FACTORY 193 R22 PX 18 WC ROCKERACE HOT RED</v>
          </cell>
          <cell r="I10" t="str">
            <v>DAMGI01</v>
          </cell>
          <cell r="J10" t="str">
            <v>FCLBP02</v>
          </cell>
          <cell r="L10" t="str">
            <v>DRLGI01</v>
          </cell>
          <cell r="M10">
            <v>1360</v>
          </cell>
          <cell r="N10">
            <v>580.5</v>
          </cell>
          <cell r="O10">
            <v>612</v>
          </cell>
          <cell r="P10">
            <v>5.1470588235294157E-2</v>
          </cell>
          <cell r="Q10">
            <v>1.75</v>
          </cell>
          <cell r="R10">
            <v>2</v>
          </cell>
          <cell r="S10">
            <v>680</v>
          </cell>
          <cell r="T10">
            <v>612</v>
          </cell>
          <cell r="U10">
            <v>2937.6</v>
          </cell>
          <cell r="V10">
            <v>3926.8292682926831</v>
          </cell>
          <cell r="W10">
            <v>3942.8571428571427</v>
          </cell>
          <cell r="X10">
            <v>6528</v>
          </cell>
          <cell r="Y10">
            <v>6900</v>
          </cell>
        </row>
        <row r="11">
          <cell r="F11" t="str">
            <v>DRMGI01</v>
          </cell>
          <cell r="G11" t="str">
            <v>SPEED COURSE WC FIS GS FACTORY 193 R22 SPX 15 ROCKERACE HOT RED</v>
          </cell>
          <cell r="I11" t="str">
            <v>DAMGI01</v>
          </cell>
          <cell r="J11" t="str">
            <v>FCLBS02</v>
          </cell>
          <cell r="L11" t="str">
            <v>DRLGI02</v>
          </cell>
          <cell r="M11">
            <v>1270</v>
          </cell>
          <cell r="N11">
            <v>546.23</v>
          </cell>
          <cell r="O11">
            <v>571.5</v>
          </cell>
          <cell r="P11">
            <v>4.4216972878390215E-2</v>
          </cell>
          <cell r="Q11">
            <v>1.75</v>
          </cell>
          <cell r="R11">
            <v>2</v>
          </cell>
          <cell r="S11">
            <v>635</v>
          </cell>
          <cell r="T11">
            <v>571.5</v>
          </cell>
          <cell r="U11">
            <v>2743.2</v>
          </cell>
          <cell r="V11">
            <v>3699.1869918699185</v>
          </cell>
          <cell r="W11">
            <v>3714.2857142857142</v>
          </cell>
          <cell r="X11">
            <v>6096</v>
          </cell>
          <cell r="Y11">
            <v>6500</v>
          </cell>
        </row>
        <row r="12">
          <cell r="F12" t="str">
            <v>DAMDP01</v>
          </cell>
          <cell r="G12" t="str">
            <v>SPEED COURSE WC GS 170-182 R22</v>
          </cell>
          <cell r="L12" t="str">
            <v>DAJDP01</v>
          </cell>
          <cell r="M12">
            <v>790</v>
          </cell>
          <cell r="N12">
            <v>296.35000000000002</v>
          </cell>
          <cell r="O12">
            <v>296.3</v>
          </cell>
          <cell r="P12">
            <v>-1.6874789065135509E-4</v>
          </cell>
          <cell r="Q12">
            <v>1.75</v>
          </cell>
          <cell r="R12">
            <v>2</v>
          </cell>
          <cell r="S12">
            <v>395</v>
          </cell>
          <cell r="T12">
            <v>281.48500000000001</v>
          </cell>
          <cell r="U12">
            <v>1351.1279999999999</v>
          </cell>
          <cell r="V12">
            <v>2224.3902439024391</v>
          </cell>
          <cell r="W12">
            <v>2171.4285714285716</v>
          </cell>
          <cell r="X12">
            <v>3792</v>
          </cell>
          <cell r="Y12">
            <v>3800</v>
          </cell>
        </row>
        <row r="13">
          <cell r="F13" t="str">
            <v>DRMDP02</v>
          </cell>
          <cell r="G13" t="str">
            <v>SPEED COURSE WC GS 170-182 R22 SPX 15 ROCKERACE HOT RED</v>
          </cell>
          <cell r="I13" t="str">
            <v>DAMDP01</v>
          </cell>
          <cell r="J13" t="str">
            <v>FCLBS02</v>
          </cell>
          <cell r="L13" t="str">
            <v>DRLDP01</v>
          </cell>
          <cell r="M13">
            <v>1130</v>
          </cell>
          <cell r="N13">
            <v>381.81</v>
          </cell>
          <cell r="O13">
            <v>423.8</v>
          </cell>
          <cell r="P13">
            <v>9.9079754601226977E-2</v>
          </cell>
          <cell r="Q13">
            <v>1.75</v>
          </cell>
          <cell r="R13">
            <v>2</v>
          </cell>
          <cell r="S13">
            <v>565</v>
          </cell>
          <cell r="T13">
            <v>402.61</v>
          </cell>
          <cell r="U13">
            <v>1932.528</v>
          </cell>
          <cell r="V13">
            <v>3029.2682926829266</v>
          </cell>
          <cell r="W13">
            <v>3085.7142857142858</v>
          </cell>
          <cell r="X13">
            <v>5424</v>
          </cell>
          <cell r="Y13">
            <v>5400</v>
          </cell>
        </row>
        <row r="14">
          <cell r="F14" t="str">
            <v>DRMDP01</v>
          </cell>
          <cell r="G14" t="str">
            <v>SPEED COURSE WC GS 170-182 R22 SPX 12 ROCKERACE GW HOT RED</v>
          </cell>
          <cell r="I14" t="str">
            <v>DAMDP01</v>
          </cell>
          <cell r="J14" t="str">
            <v>FCLBS04</v>
          </cell>
          <cell r="L14" t="str">
            <v>DRLDP02</v>
          </cell>
          <cell r="M14">
            <v>1060</v>
          </cell>
          <cell r="N14">
            <v>363.52</v>
          </cell>
          <cell r="O14">
            <v>394.2</v>
          </cell>
          <cell r="P14">
            <v>7.7828513444951786E-2</v>
          </cell>
          <cell r="Q14">
            <v>1.75</v>
          </cell>
          <cell r="R14">
            <v>2</v>
          </cell>
          <cell r="S14">
            <v>530</v>
          </cell>
          <cell r="T14">
            <v>374.48999999999995</v>
          </cell>
          <cell r="U14">
            <v>1797.5519999999997</v>
          </cell>
          <cell r="V14">
            <v>2804.8780487804875</v>
          </cell>
          <cell r="W14">
            <v>2857.1428571428573</v>
          </cell>
          <cell r="X14">
            <v>5088</v>
          </cell>
          <cell r="Y14">
            <v>5000</v>
          </cell>
        </row>
        <row r="15">
          <cell r="F15" t="str">
            <v>DAMGB01</v>
          </cell>
          <cell r="G15" t="str">
            <v>SPEED COURSE WC GS 185 R22</v>
          </cell>
          <cell r="L15" t="str">
            <v>DAJDP01</v>
          </cell>
          <cell r="M15">
            <v>790</v>
          </cell>
          <cell r="N15">
            <v>296.35000000000002</v>
          </cell>
          <cell r="O15">
            <v>296.3</v>
          </cell>
          <cell r="P15">
            <v>-1.6874789065135509E-4</v>
          </cell>
          <cell r="Q15">
            <v>1.75</v>
          </cell>
          <cell r="R15">
            <v>2</v>
          </cell>
          <cell r="S15">
            <v>395</v>
          </cell>
          <cell r="T15">
            <v>296.3</v>
          </cell>
          <cell r="U15">
            <v>1422.24</v>
          </cell>
          <cell r="V15">
            <v>2224.3902439024391</v>
          </cell>
          <cell r="W15">
            <v>2171.4285714285716</v>
          </cell>
          <cell r="X15">
            <v>3792</v>
          </cell>
          <cell r="Y15">
            <v>3800</v>
          </cell>
        </row>
        <row r="16">
          <cell r="F16" t="str">
            <v>DRMGB02</v>
          </cell>
          <cell r="G16" t="str">
            <v>SPEED COURSE WC GS 185 R22 SPX15 ROCKERACE HOT RED</v>
          </cell>
          <cell r="I16" t="str">
            <v>DAMGB01</v>
          </cell>
          <cell r="J16" t="str">
            <v>FCLBS02</v>
          </cell>
          <cell r="L16" t="str">
            <v>DRLDP01</v>
          </cell>
          <cell r="M16">
            <v>1130</v>
          </cell>
          <cell r="N16">
            <v>381.81</v>
          </cell>
          <cell r="O16">
            <v>423.8</v>
          </cell>
          <cell r="P16">
            <v>9.9079754601226977E-2</v>
          </cell>
          <cell r="Q16">
            <v>1.75</v>
          </cell>
          <cell r="R16">
            <v>2</v>
          </cell>
          <cell r="S16">
            <v>565</v>
          </cell>
          <cell r="T16">
            <v>423.8</v>
          </cell>
          <cell r="U16">
            <v>2034.24</v>
          </cell>
          <cell r="V16">
            <v>3160.9756097560976</v>
          </cell>
          <cell r="W16">
            <v>3085.7142857142858</v>
          </cell>
          <cell r="X16">
            <v>5424</v>
          </cell>
          <cell r="Y16">
            <v>5400</v>
          </cell>
        </row>
        <row r="17">
          <cell r="F17" t="str">
            <v>DRMGB01</v>
          </cell>
          <cell r="G17" t="str">
            <v>SPEED COURSE WC GS 185 R22 SPX12 ROCKERACE GW HOT RED</v>
          </cell>
          <cell r="I17" t="str">
            <v>DAMGB01</v>
          </cell>
          <cell r="J17" t="str">
            <v>FCLBS04</v>
          </cell>
          <cell r="L17" t="str">
            <v>DRLDP02</v>
          </cell>
          <cell r="M17">
            <v>1060</v>
          </cell>
          <cell r="N17">
            <v>363.52</v>
          </cell>
          <cell r="O17">
            <v>394.2</v>
          </cell>
          <cell r="P17">
            <v>7.7828513444951786E-2</v>
          </cell>
          <cell r="Q17">
            <v>1.75</v>
          </cell>
          <cell r="R17">
            <v>2</v>
          </cell>
          <cell r="S17">
            <v>530</v>
          </cell>
          <cell r="T17">
            <v>394.2</v>
          </cell>
          <cell r="U17">
            <v>1892.1599999999999</v>
          </cell>
          <cell r="V17">
            <v>2926.8292682926831</v>
          </cell>
          <cell r="W17">
            <v>2857.1428571428573</v>
          </cell>
          <cell r="X17">
            <v>5088</v>
          </cell>
          <cell r="Y17">
            <v>5000</v>
          </cell>
        </row>
        <row r="18">
          <cell r="F18" t="str">
            <v>DAMAK01</v>
          </cell>
          <cell r="G18" t="str">
            <v>SPEED OMEGLASS WC FIS SL FACTORY 157 R22</v>
          </cell>
          <cell r="L18" t="str">
            <v>DAKAI01</v>
          </cell>
          <cell r="M18">
            <v>830</v>
          </cell>
          <cell r="N18">
            <v>314.36</v>
          </cell>
          <cell r="O18">
            <v>319.39999999999998</v>
          </cell>
          <cell r="P18">
            <v>1.5779586725109485E-2</v>
          </cell>
          <cell r="Q18">
            <v>1.75</v>
          </cell>
          <cell r="R18">
            <v>2</v>
          </cell>
          <cell r="S18">
            <v>415</v>
          </cell>
          <cell r="T18">
            <v>319.39999999999998</v>
          </cell>
          <cell r="U18">
            <v>1533.12</v>
          </cell>
          <cell r="V18">
            <v>2333.3333333333335</v>
          </cell>
          <cell r="W18">
            <v>2342.8571428571427</v>
          </cell>
          <cell r="X18">
            <v>3984</v>
          </cell>
          <cell r="Y18">
            <v>4100</v>
          </cell>
        </row>
        <row r="19">
          <cell r="F19" t="str">
            <v>DRMAK03</v>
          </cell>
          <cell r="G19" t="str">
            <v>SPEED OMEGLASS WC FIS SL FACTORY 157 R22 SPX 15 ROCKERACE C NOEL SIGNATURE</v>
          </cell>
          <cell r="I19" t="str">
            <v>DAMAK01</v>
          </cell>
          <cell r="J19" t="str">
            <v>FCLBS06</v>
          </cell>
          <cell r="L19" t="str">
            <v>DRLAI02</v>
          </cell>
          <cell r="M19">
            <v>1200</v>
          </cell>
          <cell r="N19">
            <v>406.63</v>
          </cell>
          <cell r="O19">
            <v>450</v>
          </cell>
          <cell r="P19">
            <v>9.6377777777777784E-2</v>
          </cell>
          <cell r="Q19">
            <v>1.75</v>
          </cell>
          <cell r="R19">
            <v>2</v>
          </cell>
          <cell r="S19">
            <v>600</v>
          </cell>
          <cell r="T19">
            <v>450</v>
          </cell>
          <cell r="U19">
            <v>2160</v>
          </cell>
          <cell r="V19">
            <v>3357.7235772357726</v>
          </cell>
          <cell r="W19">
            <v>3371.4285714285716</v>
          </cell>
          <cell r="X19">
            <v>5760</v>
          </cell>
          <cell r="Y19">
            <v>5900</v>
          </cell>
        </row>
        <row r="20">
          <cell r="F20" t="str">
            <v>DRMAK02</v>
          </cell>
          <cell r="G20" t="str">
            <v>SPEED OMEGLASS WC FIS SL FACTORY 157 R22 SPX 15 ROCKERACE HOT RED</v>
          </cell>
          <cell r="I20" t="str">
            <v>DAMAK01</v>
          </cell>
          <cell r="J20" t="str">
            <v>FCLBS02</v>
          </cell>
          <cell r="L20" t="str">
            <v>DRLAI02</v>
          </cell>
          <cell r="M20">
            <v>1170</v>
          </cell>
          <cell r="N20">
            <v>406.63</v>
          </cell>
          <cell r="O20">
            <v>445</v>
          </cell>
          <cell r="P20">
            <v>8.6224719101123615E-2</v>
          </cell>
          <cell r="Q20">
            <v>1.75</v>
          </cell>
          <cell r="R20">
            <v>2</v>
          </cell>
          <cell r="S20">
            <v>585</v>
          </cell>
          <cell r="T20">
            <v>445</v>
          </cell>
          <cell r="U20">
            <v>2136</v>
          </cell>
          <cell r="V20">
            <v>3300.813008130081</v>
          </cell>
          <cell r="W20">
            <v>3314.2857142857142</v>
          </cell>
          <cell r="X20">
            <v>5616</v>
          </cell>
          <cell r="Y20">
            <v>5800</v>
          </cell>
        </row>
        <row r="21">
          <cell r="F21" t="str">
            <v>DRMAK04</v>
          </cell>
          <cell r="G21" t="str">
            <v>SPEED OMEGLASS WC FIS SL FACTORY 157 R22 SPX 12 ROCKERACE GW C NOEL SIGNATURE</v>
          </cell>
          <cell r="I21" t="str">
            <v>DAMAK01</v>
          </cell>
          <cell r="J21" t="str">
            <v>FCLBS08</v>
          </cell>
          <cell r="L21" t="str">
            <v>DRLAI01</v>
          </cell>
          <cell r="M21">
            <v>1180</v>
          </cell>
          <cell r="N21">
            <v>370.38</v>
          </cell>
          <cell r="O21">
            <v>425</v>
          </cell>
          <cell r="P21">
            <v>0.12851764705882351</v>
          </cell>
          <cell r="Q21">
            <v>1.75</v>
          </cell>
          <cell r="R21">
            <v>2</v>
          </cell>
          <cell r="S21">
            <v>590</v>
          </cell>
          <cell r="T21">
            <v>425</v>
          </cell>
          <cell r="U21">
            <v>2040</v>
          </cell>
          <cell r="V21">
            <v>3130.0813008130076</v>
          </cell>
          <cell r="W21">
            <v>3142.8571428571427</v>
          </cell>
          <cell r="X21">
            <v>5664</v>
          </cell>
          <cell r="Y21">
            <v>5500</v>
          </cell>
        </row>
        <row r="22">
          <cell r="F22" t="str">
            <v>DRMAK01</v>
          </cell>
          <cell r="G22" t="str">
            <v>SPEED OMEGLASS WC FIS SL FACTORY 157 R22 SPX 12 ROCKERACE GW HOT RED</v>
          </cell>
          <cell r="I22" t="str">
            <v>DAMAK01</v>
          </cell>
          <cell r="J22" t="str">
            <v>FCLBS04</v>
          </cell>
          <cell r="L22" t="str">
            <v>DRLAI01</v>
          </cell>
          <cell r="M22">
            <v>1100</v>
          </cell>
          <cell r="N22">
            <v>370.38</v>
          </cell>
          <cell r="O22">
            <v>403.8</v>
          </cell>
          <cell r="P22">
            <v>8.276374442793466E-2</v>
          </cell>
          <cell r="Q22">
            <v>1.75</v>
          </cell>
          <cell r="R22">
            <v>2</v>
          </cell>
          <cell r="S22">
            <v>550</v>
          </cell>
          <cell r="T22">
            <v>403.8</v>
          </cell>
          <cell r="U22">
            <v>1938.24</v>
          </cell>
          <cell r="V22">
            <v>3073.1707317073169</v>
          </cell>
          <cell r="W22">
            <v>3085.7142857142858</v>
          </cell>
          <cell r="X22">
            <v>5280</v>
          </cell>
          <cell r="Y22">
            <v>5400</v>
          </cell>
        </row>
        <row r="23">
          <cell r="F23" t="str">
            <v>DAMAJ01</v>
          </cell>
          <cell r="G23" t="str">
            <v>SPEED OMEGLASS WC FIS SL FACTORY 165 R22</v>
          </cell>
          <cell r="L23" t="str">
            <v>DALAJ01</v>
          </cell>
          <cell r="M23">
            <v>830</v>
          </cell>
          <cell r="N23">
            <v>333.17</v>
          </cell>
          <cell r="O23">
            <v>318.39999999999998</v>
          </cell>
          <cell r="P23">
            <v>-4.6388190954774089E-2</v>
          </cell>
          <cell r="Q23">
            <v>1.75</v>
          </cell>
          <cell r="R23">
            <v>2</v>
          </cell>
          <cell r="S23">
            <v>415</v>
          </cell>
          <cell r="T23">
            <v>318.39999999999998</v>
          </cell>
          <cell r="U23">
            <v>1528.32</v>
          </cell>
          <cell r="V23">
            <v>2333.3333333333335</v>
          </cell>
          <cell r="W23">
            <v>2342.8571428571427</v>
          </cell>
          <cell r="X23">
            <v>3984</v>
          </cell>
          <cell r="Y23">
            <v>4100</v>
          </cell>
        </row>
        <row r="24">
          <cell r="F24" t="str">
            <v>DRMAJ02</v>
          </cell>
          <cell r="G24" t="str">
            <v>SPEED OMEGLASS WC FIS SL FACTORY 165 R22 PX 18 ROCKERACE HOT RED</v>
          </cell>
          <cell r="I24" t="str">
            <v>DAMAJ01</v>
          </cell>
          <cell r="J24" t="str">
            <v>FCLBP02</v>
          </cell>
          <cell r="L24" t="str">
            <v>DRLAJ01</v>
          </cell>
          <cell r="M24">
            <v>1260</v>
          </cell>
          <cell r="N24">
            <v>468</v>
          </cell>
          <cell r="O24">
            <v>469.8</v>
          </cell>
          <cell r="P24">
            <v>3.8314176245211051E-3</v>
          </cell>
          <cell r="Q24">
            <v>1.75</v>
          </cell>
          <cell r="R24">
            <v>2</v>
          </cell>
          <cell r="S24">
            <v>630</v>
          </cell>
          <cell r="T24">
            <v>469.8</v>
          </cell>
          <cell r="U24">
            <v>2255.04</v>
          </cell>
          <cell r="V24">
            <v>3471.5447154471544</v>
          </cell>
          <cell r="W24">
            <v>3485.7142857142858</v>
          </cell>
          <cell r="X24">
            <v>6048</v>
          </cell>
          <cell r="Y24">
            <v>6100</v>
          </cell>
        </row>
        <row r="25">
          <cell r="F25" t="str">
            <v>DRMAJ04</v>
          </cell>
          <cell r="G25" t="str">
            <v>SPEED OMEGLASS WC FIS SL FACTORY 165 R22 PX 18 WC ROCKERACE C NOEL SIGNATURE</v>
          </cell>
          <cell r="I25" t="str">
            <v>DAMAJ01</v>
          </cell>
          <cell r="J25" t="str">
            <v>FCLBP04</v>
          </cell>
          <cell r="L25" t="str">
            <v>DRLAJ01</v>
          </cell>
          <cell r="M25">
            <v>1290</v>
          </cell>
          <cell r="N25">
            <v>468</v>
          </cell>
          <cell r="O25">
            <v>484</v>
          </cell>
          <cell r="P25">
            <v>3.3057851239669422E-2</v>
          </cell>
          <cell r="Q25">
            <v>1.75</v>
          </cell>
          <cell r="R25">
            <v>2</v>
          </cell>
          <cell r="S25">
            <v>645</v>
          </cell>
          <cell r="T25">
            <v>484</v>
          </cell>
          <cell r="U25">
            <v>2323.1999999999998</v>
          </cell>
          <cell r="V25">
            <v>3528.4552845528456</v>
          </cell>
          <cell r="W25">
            <v>3542.8571428571427</v>
          </cell>
          <cell r="X25">
            <v>6192</v>
          </cell>
          <cell r="Y25">
            <v>6200</v>
          </cell>
        </row>
        <row r="26">
          <cell r="F26" t="str">
            <v>DRMAJ05</v>
          </cell>
          <cell r="G26" t="str">
            <v>SPEED OMEGLASS WC FIS SL FACTORY 165 R22 SPX 15 ROCKERACE C NOEL SIGNATURE</v>
          </cell>
          <cell r="I26" t="str">
            <v>DAMAJ01</v>
          </cell>
          <cell r="J26" t="str">
            <v>FCLBS06</v>
          </cell>
          <cell r="L26" t="str">
            <v>DRLAJ02</v>
          </cell>
          <cell r="M26">
            <v>1200</v>
          </cell>
          <cell r="N26">
            <v>428.12</v>
          </cell>
          <cell r="O26">
            <v>450</v>
          </cell>
          <cell r="P26">
            <v>4.8622222222222233E-2</v>
          </cell>
          <cell r="Q26">
            <v>1.75</v>
          </cell>
          <cell r="R26">
            <v>2</v>
          </cell>
          <cell r="S26">
            <v>600</v>
          </cell>
          <cell r="T26">
            <v>450</v>
          </cell>
          <cell r="U26">
            <v>2160</v>
          </cell>
          <cell r="V26">
            <v>3357.7235772357726</v>
          </cell>
          <cell r="W26">
            <v>3371.4285714285716</v>
          </cell>
          <cell r="X26">
            <v>5760</v>
          </cell>
          <cell r="Y26">
            <v>5900</v>
          </cell>
        </row>
        <row r="27">
          <cell r="F27" t="str">
            <v>DRMAJ01</v>
          </cell>
          <cell r="G27" t="str">
            <v>SPEED OMEGLASS WC FIS SL FACTORY 165 R22 SPX 15 ROCKERACE HOT RED</v>
          </cell>
          <cell r="I27" t="str">
            <v>DAMAJ01</v>
          </cell>
          <cell r="J27" t="str">
            <v>FCLBS02</v>
          </cell>
          <cell r="L27" t="str">
            <v>DRLAJ02</v>
          </cell>
          <cell r="M27">
            <v>1170</v>
          </cell>
          <cell r="N27">
            <v>428.12</v>
          </cell>
          <cell r="O27">
            <v>445.8</v>
          </cell>
          <cell r="P27">
            <v>3.9659039928218953E-2</v>
          </cell>
          <cell r="Q27">
            <v>1.75</v>
          </cell>
          <cell r="R27">
            <v>2</v>
          </cell>
          <cell r="S27">
            <v>585</v>
          </cell>
          <cell r="T27">
            <v>445.8</v>
          </cell>
          <cell r="U27">
            <v>2139.84</v>
          </cell>
          <cell r="V27">
            <v>3300.813008130081</v>
          </cell>
          <cell r="W27">
            <v>3314.2857142857142</v>
          </cell>
          <cell r="X27">
            <v>5616</v>
          </cell>
          <cell r="Y27">
            <v>5800</v>
          </cell>
        </row>
        <row r="28">
          <cell r="F28" t="str">
            <v>DRMAJ06</v>
          </cell>
          <cell r="G28" t="str">
            <v>SPEED OMEGLASS WC FIS SL FACTORY 165 R22 SPX 12 ROCKERACE GW C NOEL SIGNATURE</v>
          </cell>
          <cell r="I28" t="str">
            <v>DAMAJ01</v>
          </cell>
          <cell r="J28" t="str">
            <v>FCLBS08</v>
          </cell>
          <cell r="L28" t="str">
            <v>DRLAJ03</v>
          </cell>
          <cell r="M28">
            <v>1130</v>
          </cell>
          <cell r="N28">
            <v>394.26</v>
          </cell>
          <cell r="O28">
            <v>418</v>
          </cell>
          <cell r="P28">
            <v>5.679425837320573E-2</v>
          </cell>
          <cell r="Q28">
            <v>1.75</v>
          </cell>
          <cell r="R28">
            <v>2</v>
          </cell>
          <cell r="S28">
            <v>565</v>
          </cell>
          <cell r="T28">
            <v>418</v>
          </cell>
          <cell r="U28">
            <v>2006.3999999999999</v>
          </cell>
          <cell r="V28">
            <v>3073.1707317073169</v>
          </cell>
          <cell r="W28">
            <v>3085.7142857142858</v>
          </cell>
          <cell r="X28">
            <v>5424</v>
          </cell>
          <cell r="Y28">
            <v>5400</v>
          </cell>
        </row>
        <row r="29">
          <cell r="F29" t="str">
            <v>DRMAJ03</v>
          </cell>
          <cell r="G29" t="str">
            <v>SPEED OMEGLASS WC FIS SL FACTORY 165 R22 SPX 12 ROCKERACE GW HOT RED</v>
          </cell>
          <cell r="I29" t="str">
            <v>DAMAJ01</v>
          </cell>
          <cell r="J29" t="str">
            <v>FCLBS04</v>
          </cell>
          <cell r="L29" t="str">
            <v>DRLAJ03</v>
          </cell>
          <cell r="M29">
            <v>1100</v>
          </cell>
          <cell r="N29">
            <v>394.26</v>
          </cell>
          <cell r="O29">
            <v>405</v>
          </cell>
          <cell r="P29">
            <v>2.6518518518518497E-2</v>
          </cell>
          <cell r="Q29">
            <v>1.75</v>
          </cell>
          <cell r="R29">
            <v>2</v>
          </cell>
          <cell r="S29">
            <v>550</v>
          </cell>
          <cell r="T29">
            <v>405</v>
          </cell>
          <cell r="U29">
            <v>1944</v>
          </cell>
          <cell r="V29">
            <v>3016.2601626016258</v>
          </cell>
          <cell r="W29">
            <v>3028.5714285714284</v>
          </cell>
          <cell r="X29">
            <v>5280</v>
          </cell>
          <cell r="Y29">
            <v>5300</v>
          </cell>
        </row>
        <row r="30">
          <cell r="F30" t="str">
            <v>DAMAI01</v>
          </cell>
          <cell r="G30" t="str">
            <v>SPEED OMEGLASS WC SL 150 R22</v>
          </cell>
          <cell r="L30" t="str">
            <v>DAKAI02</v>
          </cell>
          <cell r="M30">
            <v>700</v>
          </cell>
          <cell r="N30">
            <v>279.16000000000003</v>
          </cell>
          <cell r="O30">
            <v>260.60000000000002</v>
          </cell>
          <cell r="P30">
            <v>-7.122026093630085E-2</v>
          </cell>
          <cell r="Q30">
            <v>1.75</v>
          </cell>
          <cell r="R30">
            <v>2</v>
          </cell>
          <cell r="S30">
            <v>350</v>
          </cell>
          <cell r="T30">
            <v>260.60000000000002</v>
          </cell>
          <cell r="U30">
            <v>1250.8800000000001</v>
          </cell>
          <cell r="V30">
            <v>1934.959349593496</v>
          </cell>
          <cell r="W30">
            <v>1942.8571428571429</v>
          </cell>
          <cell r="X30">
            <v>3360</v>
          </cell>
          <cell r="Y30">
            <v>3400</v>
          </cell>
        </row>
        <row r="31">
          <cell r="F31" t="str">
            <v>DRMAI02</v>
          </cell>
          <cell r="G31" t="str">
            <v>SPEED OMEGLASS WC SL 150 R22 SPX 12 ROCKERACE GW C NOEL SIGNATURE</v>
          </cell>
          <cell r="I31" t="str">
            <v>DAMAI01</v>
          </cell>
          <cell r="J31" t="str">
            <v>FCLBS08</v>
          </cell>
          <cell r="L31" t="str">
            <v>DRLAI03</v>
          </cell>
          <cell r="M31">
            <v>1000</v>
          </cell>
          <cell r="N31">
            <v>325.58999999999997</v>
          </cell>
          <cell r="O31">
            <v>373</v>
          </cell>
          <cell r="P31">
            <v>0.12710455764075079</v>
          </cell>
          <cell r="Q31">
            <v>1.75</v>
          </cell>
          <cell r="R31">
            <v>2</v>
          </cell>
          <cell r="S31">
            <v>500</v>
          </cell>
          <cell r="T31">
            <v>373</v>
          </cell>
          <cell r="U31">
            <v>1790.3999999999999</v>
          </cell>
          <cell r="V31">
            <v>2731.707317073171</v>
          </cell>
          <cell r="W31">
            <v>2742.8571428571427</v>
          </cell>
          <cell r="X31">
            <v>4800</v>
          </cell>
          <cell r="Y31">
            <v>4800</v>
          </cell>
        </row>
        <row r="32">
          <cell r="F32" t="str">
            <v>DRMAI01</v>
          </cell>
          <cell r="G32" t="str">
            <v>SPEED OMEGLASS WC SL 150 R22 SPX 12 ROCKERACE GW HOT RED</v>
          </cell>
          <cell r="I32" t="str">
            <v>DAMAI01</v>
          </cell>
          <cell r="J32" t="str">
            <v>FCLBS04</v>
          </cell>
          <cell r="L32" t="str">
            <v>DRLAI03</v>
          </cell>
          <cell r="M32">
            <v>970</v>
          </cell>
          <cell r="N32">
            <v>325.58999999999997</v>
          </cell>
          <cell r="O32">
            <v>353.9</v>
          </cell>
          <cell r="P32">
            <v>7.9994348686069472E-2</v>
          </cell>
          <cell r="Q32">
            <v>1.75</v>
          </cell>
          <cell r="R32">
            <v>2</v>
          </cell>
          <cell r="S32">
            <v>485</v>
          </cell>
          <cell r="T32">
            <v>353.9</v>
          </cell>
          <cell r="U32">
            <v>1698.7199999999998</v>
          </cell>
          <cell r="V32">
            <v>2674.7967479674799</v>
          </cell>
          <cell r="W32">
            <v>2685.7142857142858</v>
          </cell>
          <cell r="X32">
            <v>4656</v>
          </cell>
          <cell r="Y32">
            <v>4700</v>
          </cell>
        </row>
        <row r="33">
          <cell r="F33" t="str">
            <v>DAMSA01</v>
          </cell>
          <cell r="G33" t="str">
            <v>SPEED WC FIS SG FACTORY R22</v>
          </cell>
          <cell r="L33" t="str">
            <v>DALSA01</v>
          </cell>
          <cell r="M33">
            <v>1000</v>
          </cell>
          <cell r="N33">
            <v>500</v>
          </cell>
          <cell r="O33">
            <v>500</v>
          </cell>
          <cell r="P33">
            <v>0</v>
          </cell>
          <cell r="Q33">
            <v>1.75</v>
          </cell>
          <cell r="R33">
            <v>2</v>
          </cell>
          <cell r="S33">
            <v>500</v>
          </cell>
          <cell r="T33">
            <v>500</v>
          </cell>
          <cell r="U33">
            <v>2400</v>
          </cell>
          <cell r="V33">
            <v>3186.9918699186987</v>
          </cell>
          <cell r="W33">
            <v>3200</v>
          </cell>
          <cell r="X33">
            <v>4800</v>
          </cell>
          <cell r="Y33">
            <v>5600</v>
          </cell>
        </row>
        <row r="34">
          <cell r="F34" t="str">
            <v>DRMSA01</v>
          </cell>
          <cell r="G34" t="str">
            <v>SPEED WC FIS SG FACTORY R22 PX 18 WC ROCKERACE HOT RED</v>
          </cell>
          <cell r="I34" t="str">
            <v>DAMSA01</v>
          </cell>
          <cell r="J34" t="str">
            <v>FCLBP02</v>
          </cell>
          <cell r="L34" t="str">
            <v>DRLSA01</v>
          </cell>
          <cell r="M34">
            <v>1430</v>
          </cell>
          <cell r="N34">
            <v>571.48</v>
          </cell>
          <cell r="O34">
            <v>643.5</v>
          </cell>
          <cell r="P34">
            <v>0.11191919191919186</v>
          </cell>
          <cell r="Q34">
            <v>1.75</v>
          </cell>
          <cell r="R34">
            <v>2</v>
          </cell>
          <cell r="S34">
            <v>715</v>
          </cell>
          <cell r="T34">
            <v>643.5</v>
          </cell>
          <cell r="U34">
            <v>3088.7999999999997</v>
          </cell>
          <cell r="V34">
            <v>4097.5609756097565</v>
          </cell>
          <cell r="W34">
            <v>4114.2857142857147</v>
          </cell>
          <cell r="X34">
            <v>6864</v>
          </cell>
          <cell r="Y34">
            <v>7200</v>
          </cell>
        </row>
        <row r="35">
          <cell r="F35" t="str">
            <v>DAMSB01</v>
          </cell>
          <cell r="G35" t="str">
            <v>SPEED WC SG FACTORY R22</v>
          </cell>
          <cell r="L35" t="str">
            <v>DALSB01</v>
          </cell>
          <cell r="M35">
            <v>960</v>
          </cell>
          <cell r="N35">
            <v>477.5</v>
          </cell>
          <cell r="O35">
            <v>480</v>
          </cell>
          <cell r="P35">
            <v>5.2083333333333703E-3</v>
          </cell>
          <cell r="Q35">
            <v>1.75</v>
          </cell>
          <cell r="R35">
            <v>2</v>
          </cell>
          <cell r="S35">
            <v>480</v>
          </cell>
          <cell r="T35">
            <v>480</v>
          </cell>
          <cell r="U35">
            <v>2304</v>
          </cell>
          <cell r="V35">
            <v>3528.4552845528456</v>
          </cell>
          <cell r="W35">
            <v>3542.8571428571427</v>
          </cell>
          <cell r="X35">
            <v>4608</v>
          </cell>
          <cell r="Y35">
            <v>6200</v>
          </cell>
        </row>
        <row r="36">
          <cell r="F36" t="str">
            <v>DRMSB01</v>
          </cell>
          <cell r="G36" t="str">
            <v>SPEED WC SG FACTORY R22 SPX 15 ROCKERACE HOT RED</v>
          </cell>
          <cell r="I36" t="str">
            <v>DAMSB01</v>
          </cell>
          <cell r="J36" t="str">
            <v>FCLBS02</v>
          </cell>
          <cell r="L36" t="str">
            <v>DRLSB01</v>
          </cell>
          <cell r="M36">
            <v>1300</v>
          </cell>
          <cell r="N36">
            <v>545.19000000000005</v>
          </cell>
          <cell r="O36">
            <v>583</v>
          </cell>
          <cell r="P36">
            <v>6.4854202401372074E-2</v>
          </cell>
          <cell r="Q36">
            <v>1.75</v>
          </cell>
          <cell r="R36">
            <v>2</v>
          </cell>
          <cell r="S36">
            <v>650</v>
          </cell>
          <cell r="T36">
            <v>583</v>
          </cell>
          <cell r="U36">
            <v>2798.4</v>
          </cell>
          <cell r="V36">
            <v>4268.292682926829</v>
          </cell>
          <cell r="W36">
            <v>4285.7142857142853</v>
          </cell>
          <cell r="X36">
            <v>6240</v>
          </cell>
          <cell r="Y36">
            <v>7500</v>
          </cell>
        </row>
        <row r="37">
          <cell r="F37" t="str">
            <v>DAMSC01</v>
          </cell>
          <cell r="G37" t="str">
            <v>SPEED WC SX FACTORY R22</v>
          </cell>
          <cell r="L37" t="str">
            <v>DALSC01</v>
          </cell>
          <cell r="M37">
            <v>1000</v>
          </cell>
          <cell r="N37">
            <v>467.5</v>
          </cell>
          <cell r="O37">
            <v>485</v>
          </cell>
          <cell r="P37">
            <v>3.6082474226804107E-2</v>
          </cell>
          <cell r="Q37">
            <v>1.75</v>
          </cell>
          <cell r="R37">
            <v>2</v>
          </cell>
          <cell r="S37">
            <v>500</v>
          </cell>
          <cell r="T37">
            <v>485</v>
          </cell>
          <cell r="U37">
            <v>2328</v>
          </cell>
          <cell r="V37">
            <v>3186.9918699186987</v>
          </cell>
          <cell r="W37">
            <v>3200</v>
          </cell>
          <cell r="X37">
            <v>4800</v>
          </cell>
          <cell r="Y37">
            <v>5600</v>
          </cell>
        </row>
        <row r="38">
          <cell r="F38" t="str">
            <v>DAMDR01</v>
          </cell>
          <cell r="G38" t="str">
            <v>SPEED COURSE TEAM GS 126-171 R21 PRO</v>
          </cell>
          <cell r="L38" t="str">
            <v>DALDR01</v>
          </cell>
          <cell r="M38">
            <v>340</v>
          </cell>
          <cell r="N38">
            <v>147.87</v>
          </cell>
          <cell r="O38">
            <v>162.75</v>
          </cell>
          <cell r="P38">
            <v>9.1428571428571415E-2</v>
          </cell>
          <cell r="Q38">
            <v>1.75</v>
          </cell>
          <cell r="R38">
            <v>1.8</v>
          </cell>
          <cell r="S38">
            <v>188.88888888888889</v>
          </cell>
          <cell r="T38">
            <v>162.75</v>
          </cell>
          <cell r="U38">
            <v>781.19999999999993</v>
          </cell>
          <cell r="V38">
            <v>1195.1219512195123</v>
          </cell>
          <cell r="W38">
            <v>1200</v>
          </cell>
          <cell r="X38">
            <v>1632</v>
          </cell>
          <cell r="Y38">
            <v>2100</v>
          </cell>
        </row>
        <row r="39">
          <cell r="F39" t="str">
            <v>DRMDR03</v>
          </cell>
          <cell r="G39" t="str">
            <v>SPEED COURSE TEAM GS 164-171 R21 PRO SPX 12 GW B80 HOT RED</v>
          </cell>
          <cell r="I39" t="str">
            <v>DAMDR01</v>
          </cell>
          <cell r="J39" t="str">
            <v>FCLAS06</v>
          </cell>
          <cell r="L39" t="str">
            <v>DRLDR04</v>
          </cell>
          <cell r="M39">
            <v>570</v>
          </cell>
          <cell r="N39">
            <v>233.65</v>
          </cell>
          <cell r="O39">
            <v>249</v>
          </cell>
          <cell r="P39">
            <v>6.1646586345381449E-2</v>
          </cell>
          <cell r="Q39">
            <v>1.75</v>
          </cell>
          <cell r="R39">
            <v>1.8</v>
          </cell>
          <cell r="S39">
            <v>316.66666666666669</v>
          </cell>
          <cell r="T39">
            <v>236.54999999999998</v>
          </cell>
          <cell r="U39">
            <v>1135.4399999999998</v>
          </cell>
          <cell r="V39">
            <v>1767.0731707317073</v>
          </cell>
          <cell r="W39">
            <v>1800</v>
          </cell>
          <cell r="X39">
            <v>2736</v>
          </cell>
          <cell r="Y39">
            <v>3150</v>
          </cell>
        </row>
        <row r="40">
          <cell r="F40" t="str">
            <v>DRMDR06</v>
          </cell>
          <cell r="G40" t="str">
            <v>SPEED COURSE TEAM GS 126-171 R21 PRO SPX 10 GW B73 HOT RED</v>
          </cell>
          <cell r="I40" t="str">
            <v>DAMDR01</v>
          </cell>
          <cell r="J40" t="str">
            <v>FCLAS07</v>
          </cell>
          <cell r="L40" t="str">
            <v>DRLDR01</v>
          </cell>
          <cell r="M40">
            <v>510</v>
          </cell>
          <cell r="N40">
            <v>199.4</v>
          </cell>
          <cell r="O40">
            <v>217.4</v>
          </cell>
          <cell r="P40">
            <v>8.279668813247465E-2</v>
          </cell>
          <cell r="Q40">
            <v>1.75</v>
          </cell>
          <cell r="R40">
            <v>1.8</v>
          </cell>
          <cell r="S40">
            <v>283.33333333333331</v>
          </cell>
          <cell r="T40">
            <v>206.53</v>
          </cell>
          <cell r="U40">
            <v>991.34399999999994</v>
          </cell>
          <cell r="V40">
            <v>1542.6829268292681</v>
          </cell>
          <cell r="W40">
            <v>1571.4285714285713</v>
          </cell>
          <cell r="X40">
            <v>2448</v>
          </cell>
          <cell r="Y40">
            <v>2750</v>
          </cell>
        </row>
        <row r="41">
          <cell r="F41" t="str">
            <v>DRMDR05</v>
          </cell>
          <cell r="G41" t="str">
            <v>SPEED COURSE TEAM GS 126-171 R21 PRO NX 10 GW B73 BLACK HOT RED</v>
          </cell>
          <cell r="I41" t="str">
            <v>DAMDR01</v>
          </cell>
          <cell r="J41" t="str">
            <v>FCLAN03</v>
          </cell>
          <cell r="L41" t="str">
            <v>DRLDR02</v>
          </cell>
          <cell r="M41">
            <v>460</v>
          </cell>
          <cell r="N41">
            <v>180.92</v>
          </cell>
          <cell r="O41">
            <v>204.5</v>
          </cell>
          <cell r="P41">
            <v>0.11530562347188267</v>
          </cell>
          <cell r="Q41">
            <v>1.75</v>
          </cell>
          <cell r="R41">
            <v>1.8</v>
          </cell>
          <cell r="S41">
            <v>255.55555555555554</v>
          </cell>
          <cell r="T41">
            <v>204.5</v>
          </cell>
          <cell r="U41">
            <v>981.59999999999991</v>
          </cell>
          <cell r="V41">
            <v>1521.9512195121952</v>
          </cell>
          <cell r="W41">
            <v>1485.7142857142858</v>
          </cell>
          <cell r="X41">
            <v>2208</v>
          </cell>
          <cell r="Y41">
            <v>2600</v>
          </cell>
        </row>
        <row r="42">
          <cell r="F42" t="str">
            <v>DRMDR04</v>
          </cell>
          <cell r="G42" t="str">
            <v>SPEED COURSE TEAM GS 126-171 R21 PRO NX 7 GW B73 BLACK HOT RED</v>
          </cell>
          <cell r="I42" t="str">
            <v>DAMDR01</v>
          </cell>
          <cell r="J42" t="str">
            <v>FCLAN05</v>
          </cell>
          <cell r="L42" t="str">
            <v>DRLDR03</v>
          </cell>
          <cell r="M42">
            <v>440</v>
          </cell>
          <cell r="N42">
            <v>173.2</v>
          </cell>
          <cell r="O42">
            <v>186.2</v>
          </cell>
          <cell r="P42">
            <v>6.9817400644468286E-2</v>
          </cell>
          <cell r="Q42">
            <v>1.75</v>
          </cell>
          <cell r="R42">
            <v>1.8</v>
          </cell>
          <cell r="S42">
            <v>244.44444444444443</v>
          </cell>
          <cell r="T42">
            <v>176.89</v>
          </cell>
          <cell r="U42">
            <v>849.07199999999989</v>
          </cell>
          <cell r="V42">
            <v>1318.292682926829</v>
          </cell>
          <cell r="W42">
            <v>1342.8571428571429</v>
          </cell>
          <cell r="X42">
            <v>2112</v>
          </cell>
          <cell r="Y42">
            <v>2350</v>
          </cell>
        </row>
        <row r="43">
          <cell r="F43" t="str">
            <v>DAMAF02</v>
          </cell>
          <cell r="G43" t="str">
            <v>SPEED OMEGLASS TEAM SL LIMITED EDITION CLEMENT NOEL R22</v>
          </cell>
          <cell r="L43" t="str">
            <v/>
          </cell>
          <cell r="M43">
            <v>440</v>
          </cell>
          <cell r="N43" t="e">
            <v>#N/A</v>
          </cell>
          <cell r="O43">
            <v>190</v>
          </cell>
          <cell r="P43" t="e">
            <v>#N/A</v>
          </cell>
          <cell r="Q43">
            <v>1.75</v>
          </cell>
          <cell r="R43">
            <v>1.8</v>
          </cell>
          <cell r="S43">
            <v>244.44444444444443</v>
          </cell>
          <cell r="T43">
            <v>190</v>
          </cell>
          <cell r="U43">
            <v>912</v>
          </cell>
          <cell r="V43">
            <v>1404.8780487804879</v>
          </cell>
          <cell r="W43">
            <v>1371.4285714285713</v>
          </cell>
          <cell r="X43">
            <v>2112</v>
          </cell>
          <cell r="Y43">
            <v>2400</v>
          </cell>
        </row>
        <row r="44">
          <cell r="F44" t="str">
            <v>DRMAF04</v>
          </cell>
          <cell r="G44" t="str">
            <v>SPEED OMEGLASS TEAM SL LIMITED EDITION CLEMENT NOEL R22 SPX 12 ROCKERACE GW C NOEL SIGNATURE</v>
          </cell>
          <cell r="I44" t="str">
            <v>DAMAF02</v>
          </cell>
          <cell r="J44" t="str">
            <v>FCLBS08</v>
          </cell>
          <cell r="L44" t="str">
            <v/>
          </cell>
          <cell r="M44">
            <v>740</v>
          </cell>
          <cell r="N44" t="e">
            <v>#N/A</v>
          </cell>
          <cell r="O44">
            <v>297.5</v>
          </cell>
          <cell r="P44" t="e">
            <v>#N/A</v>
          </cell>
          <cell r="Q44">
            <v>1.75</v>
          </cell>
          <cell r="R44">
            <v>1.8</v>
          </cell>
          <cell r="S44">
            <v>411.11111111111109</v>
          </cell>
          <cell r="T44">
            <v>297.5</v>
          </cell>
          <cell r="U44">
            <v>1428</v>
          </cell>
          <cell r="V44">
            <v>2195.1219512195121</v>
          </cell>
          <cell r="W44">
            <v>2142.8571428571427</v>
          </cell>
          <cell r="X44">
            <v>3552</v>
          </cell>
          <cell r="Y44">
            <v>3750</v>
          </cell>
        </row>
        <row r="45">
          <cell r="F45" t="str">
            <v>DAMAF01</v>
          </cell>
          <cell r="G45" t="str">
            <v>SPEED OMEGLASS TEAM SL R21 PRO</v>
          </cell>
          <cell r="L45" t="str">
            <v>DAJAF01</v>
          </cell>
          <cell r="M45">
            <v>340</v>
          </cell>
          <cell r="N45">
            <v>145.65</v>
          </cell>
          <cell r="O45">
            <v>159</v>
          </cell>
          <cell r="P45">
            <v>8.3962264150943322E-2</v>
          </cell>
          <cell r="Q45">
            <v>1.75</v>
          </cell>
          <cell r="R45">
            <v>1.8</v>
          </cell>
          <cell r="S45">
            <v>188.88888888888889</v>
          </cell>
          <cell r="T45">
            <v>159</v>
          </cell>
          <cell r="U45">
            <v>763.19999999999993</v>
          </cell>
          <cell r="V45">
            <v>1229.2682926829268</v>
          </cell>
          <cell r="W45">
            <v>1200</v>
          </cell>
          <cell r="X45">
            <v>1632</v>
          </cell>
          <cell r="Y45">
            <v>2100</v>
          </cell>
        </row>
        <row r="46">
          <cell r="F46" t="str">
            <v>DRMAF03</v>
          </cell>
          <cell r="G46" t="str">
            <v>SPEED OMEGLASS TEAM SL R21 PRO SPX 10 GW B73 HOT RED</v>
          </cell>
          <cell r="I46" t="str">
            <v>DAMAF01</v>
          </cell>
          <cell r="J46" t="str">
            <v>FCLAS07</v>
          </cell>
          <cell r="L46" t="str">
            <v>DRLAF01</v>
          </cell>
          <cell r="M46">
            <v>510</v>
          </cell>
          <cell r="N46">
            <v>200.5</v>
          </cell>
          <cell r="O46">
            <v>215.3</v>
          </cell>
          <cell r="P46">
            <v>6.8741291221551371E-2</v>
          </cell>
          <cell r="Q46">
            <v>1.75</v>
          </cell>
          <cell r="R46">
            <v>1.8</v>
          </cell>
          <cell r="S46">
            <v>283.33333333333331</v>
          </cell>
          <cell r="T46">
            <v>204.535</v>
          </cell>
          <cell r="U46">
            <v>981.76799999999992</v>
          </cell>
          <cell r="V46">
            <v>1542.6829268292681</v>
          </cell>
          <cell r="W46">
            <v>1571.4285714285713</v>
          </cell>
          <cell r="X46">
            <v>2448</v>
          </cell>
          <cell r="Y46">
            <v>2750</v>
          </cell>
        </row>
        <row r="47">
          <cell r="F47" t="str">
            <v>DRMAF02</v>
          </cell>
          <cell r="G47" t="str">
            <v>SPEED OMEGLASS TEAM SL R21 PRO NX 10 GW B73 BLACK HOT RED</v>
          </cell>
          <cell r="I47" t="str">
            <v>DAMAF01</v>
          </cell>
          <cell r="J47" t="str">
            <v>FCLAN03</v>
          </cell>
          <cell r="L47" t="str">
            <v>DRLAF02</v>
          </cell>
          <cell r="M47">
            <v>460</v>
          </cell>
          <cell r="N47">
            <v>191.45</v>
          </cell>
          <cell r="O47">
            <v>203.9</v>
          </cell>
          <cell r="P47">
            <v>6.10593428151055E-2</v>
          </cell>
          <cell r="Q47">
            <v>1.75</v>
          </cell>
          <cell r="R47">
            <v>1.8</v>
          </cell>
          <cell r="S47">
            <v>255.55555555555554</v>
          </cell>
          <cell r="T47">
            <v>203.9</v>
          </cell>
          <cell r="U47">
            <v>978.72</v>
          </cell>
          <cell r="V47">
            <v>1521.9512195121952</v>
          </cell>
          <cell r="W47">
            <v>1485.7142857142858</v>
          </cell>
          <cell r="X47">
            <v>2208</v>
          </cell>
          <cell r="Y47">
            <v>2600</v>
          </cell>
        </row>
        <row r="48">
          <cell r="F48" t="str">
            <v>DRMAF01</v>
          </cell>
          <cell r="G48" t="str">
            <v>SPEED OMEGLASS TEAM SL R21 PRO NX 7 GW B73 BLACK HOT RED</v>
          </cell>
          <cell r="I48" t="str">
            <v>DAMAF01</v>
          </cell>
          <cell r="J48" t="str">
            <v>FCLAN05</v>
          </cell>
          <cell r="L48" t="str">
            <v>DRLAF03</v>
          </cell>
          <cell r="M48">
            <v>440</v>
          </cell>
          <cell r="N48">
            <v>169.7</v>
          </cell>
          <cell r="O48">
            <v>184.8</v>
          </cell>
          <cell r="P48">
            <v>8.1709956709956844E-2</v>
          </cell>
          <cell r="Q48">
            <v>1.75</v>
          </cell>
          <cell r="R48">
            <v>1.8</v>
          </cell>
          <cell r="S48">
            <v>244.44444444444443</v>
          </cell>
          <cell r="T48">
            <v>175.56</v>
          </cell>
          <cell r="U48">
            <v>842.68799999999999</v>
          </cell>
          <cell r="V48">
            <v>1318.292682926829</v>
          </cell>
          <cell r="W48">
            <v>1342.8571428571429</v>
          </cell>
          <cell r="X48">
            <v>2112</v>
          </cell>
          <cell r="Y48">
            <v>2350</v>
          </cell>
        </row>
        <row r="49">
          <cell r="F49" t="str">
            <v>DAMDR02</v>
          </cell>
          <cell r="G49" t="str">
            <v>SPEED TEAM PRO 126-134 OPEN</v>
          </cell>
          <cell r="L49" t="str">
            <v>DALDR02</v>
          </cell>
          <cell r="M49">
            <v>300</v>
          </cell>
          <cell r="N49">
            <v>177.77</v>
          </cell>
          <cell r="O49">
            <v>137.69999999999999</v>
          </cell>
          <cell r="P49">
            <v>-0.29099491648511266</v>
          </cell>
          <cell r="Q49">
            <v>1.75</v>
          </cell>
          <cell r="R49">
            <v>1.8</v>
          </cell>
          <cell r="S49">
            <v>166.66666666666666</v>
          </cell>
          <cell r="T49">
            <v>137.69999999999999</v>
          </cell>
          <cell r="U49">
            <v>660.95999999999992</v>
          </cell>
          <cell r="V49">
            <v>1024.3902439024391</v>
          </cell>
          <cell r="W49">
            <v>1000</v>
          </cell>
          <cell r="X49">
            <v>1440</v>
          </cell>
          <cell r="Y49">
            <v>1750</v>
          </cell>
        </row>
        <row r="50">
          <cell r="F50" t="str">
            <v>DRMDR01</v>
          </cell>
          <cell r="G50" t="str">
            <v>SPEED TEAM PRO 126-134 OPEN NX 7 GW LIFTER B73 BLACK HOT RED</v>
          </cell>
          <cell r="I50" t="str">
            <v>DAMDR02</v>
          </cell>
          <cell r="J50" t="str">
            <v>FCLAN04</v>
          </cell>
          <cell r="L50" t="str">
            <v>DRLDR05</v>
          </cell>
          <cell r="M50">
            <v>410</v>
          </cell>
          <cell r="N50">
            <v>156.08000000000001</v>
          </cell>
          <cell r="O50">
            <v>177.8</v>
          </cell>
          <cell r="P50">
            <v>0.12215973003374581</v>
          </cell>
          <cell r="Q50">
            <v>1.75</v>
          </cell>
          <cell r="R50">
            <v>1.8</v>
          </cell>
          <cell r="S50">
            <v>227.77777777777777</v>
          </cell>
          <cell r="T50">
            <v>168.91</v>
          </cell>
          <cell r="U50">
            <v>810.76799999999992</v>
          </cell>
          <cell r="V50">
            <v>1262.1951219512193</v>
          </cell>
          <cell r="W50">
            <v>1285.7142857142858</v>
          </cell>
          <cell r="X50">
            <v>1968</v>
          </cell>
          <cell r="Y50">
            <v>2250</v>
          </cell>
        </row>
        <row r="51">
          <cell r="F51" t="str">
            <v>DRMDR02</v>
          </cell>
          <cell r="G51" t="str">
            <v>SPEED TEAM PRO 126-134 OPEN NX 7 GW RTL B83 BLACK</v>
          </cell>
          <cell r="I51" t="str">
            <v>DAMDR02</v>
          </cell>
          <cell r="J51" t="str">
            <v>FCJR007</v>
          </cell>
          <cell r="L51" t="str">
            <v>DRLDR06</v>
          </cell>
          <cell r="M51">
            <v>420</v>
          </cell>
          <cell r="N51">
            <v>156.08000000000001</v>
          </cell>
          <cell r="O51">
            <v>182.1</v>
          </cell>
          <cell r="P51">
            <v>0.1428885227896759</v>
          </cell>
          <cell r="Q51">
            <v>1.75</v>
          </cell>
          <cell r="R51">
            <v>1.8</v>
          </cell>
          <cell r="S51">
            <v>233.33333333333331</v>
          </cell>
          <cell r="T51">
            <v>182.1</v>
          </cell>
          <cell r="U51">
            <v>874.07999999999993</v>
          </cell>
          <cell r="V51">
            <v>1346.3414634146341</v>
          </cell>
          <cell r="W51">
            <v>1314.2857142857142</v>
          </cell>
          <cell r="X51">
            <v>2016</v>
          </cell>
          <cell r="Y51">
            <v>2300</v>
          </cell>
        </row>
        <row r="52">
          <cell r="F52" t="str">
            <v>DRMHE01</v>
          </cell>
          <cell r="G52" t="str">
            <v>SPEED COURSE MASTER GS KONECT SPX 14 KONECT GW B80 BLACK BLUE WHITE</v>
          </cell>
          <cell r="I52" t="str">
            <v>DAMHE01</v>
          </cell>
          <cell r="J52" t="str">
            <v>FCMCS06</v>
          </cell>
          <cell r="L52" t="str">
            <v>DRLHE03</v>
          </cell>
          <cell r="M52">
            <v>1050</v>
          </cell>
          <cell r="N52">
            <v>343.8</v>
          </cell>
          <cell r="O52">
            <v>378</v>
          </cell>
          <cell r="P52">
            <v>9.0476190476190488E-2</v>
          </cell>
          <cell r="Q52">
            <v>1.75</v>
          </cell>
          <cell r="R52">
            <v>2</v>
          </cell>
          <cell r="S52">
            <v>525</v>
          </cell>
          <cell r="T52">
            <v>378</v>
          </cell>
          <cell r="U52">
            <v>1814.3999999999999</v>
          </cell>
          <cell r="V52">
            <v>2902.439024390244</v>
          </cell>
          <cell r="W52">
            <v>2914.2857142857142</v>
          </cell>
          <cell r="X52">
            <v>5040</v>
          </cell>
          <cell r="Y52">
            <v>5100</v>
          </cell>
        </row>
        <row r="53">
          <cell r="F53" t="str">
            <v>DAMHE02</v>
          </cell>
          <cell r="G53" t="str">
            <v>SPEED COURSE MASTER GS R22</v>
          </cell>
          <cell r="L53" t="str">
            <v>DAJHE01</v>
          </cell>
          <cell r="M53">
            <v>930</v>
          </cell>
          <cell r="N53">
            <v>343.18</v>
          </cell>
          <cell r="O53">
            <v>361.7</v>
          </cell>
          <cell r="P53">
            <v>5.1202654133259529E-2</v>
          </cell>
          <cell r="Q53">
            <v>1.75</v>
          </cell>
          <cell r="R53">
            <v>2</v>
          </cell>
          <cell r="S53">
            <v>465</v>
          </cell>
          <cell r="T53">
            <v>361.7</v>
          </cell>
          <cell r="U53">
            <v>1736.1599999999999</v>
          </cell>
          <cell r="V53">
            <v>2674.7967479674799</v>
          </cell>
          <cell r="W53">
            <v>2685.7142857142858</v>
          </cell>
          <cell r="X53">
            <v>4464</v>
          </cell>
          <cell r="Y53">
            <v>4700</v>
          </cell>
        </row>
        <row r="54">
          <cell r="F54" t="str">
            <v>DRMHE02</v>
          </cell>
          <cell r="G54" t="str">
            <v>SPEED COURSE MASTER GS R22 SPX 15 ROCKERACE HOT RED</v>
          </cell>
          <cell r="I54" t="str">
            <v>DAMHE02</v>
          </cell>
          <cell r="J54" t="str">
            <v>FCLBS02</v>
          </cell>
          <cell r="L54" t="str">
            <v>DRLHE01</v>
          </cell>
          <cell r="M54">
            <v>1270</v>
          </cell>
          <cell r="N54">
            <v>455.27</v>
          </cell>
          <cell r="O54">
            <v>460</v>
          </cell>
          <cell r="P54">
            <v>1.0282608695652229E-2</v>
          </cell>
          <cell r="Q54">
            <v>1.75</v>
          </cell>
          <cell r="R54">
            <v>2</v>
          </cell>
          <cell r="S54">
            <v>635</v>
          </cell>
          <cell r="T54">
            <v>460</v>
          </cell>
          <cell r="U54">
            <v>2208</v>
          </cell>
          <cell r="V54">
            <v>3528.4552845528456</v>
          </cell>
          <cell r="W54">
            <v>3542.8571428571427</v>
          </cell>
          <cell r="X54">
            <v>6096</v>
          </cell>
          <cell r="Y54">
            <v>6200</v>
          </cell>
        </row>
        <row r="55">
          <cell r="F55" t="str">
            <v>DRMHE04</v>
          </cell>
          <cell r="G55" t="str">
            <v>SPEED COURSE MASTER GS R22 SPX 12 RACE METRIX GW B80 BLACK</v>
          </cell>
          <cell r="I55" t="str">
            <v>DAMHE02</v>
          </cell>
          <cell r="J55" t="str">
            <v>FCLRS06</v>
          </cell>
          <cell r="L55" t="str">
            <v>DRLHE04</v>
          </cell>
          <cell r="M55">
            <v>1200</v>
          </cell>
          <cell r="N55">
            <v>414.64</v>
          </cell>
          <cell r="O55">
            <v>436.9</v>
          </cell>
          <cell r="P55">
            <v>5.0949874113069282E-2</v>
          </cell>
          <cell r="Q55">
            <v>1.75</v>
          </cell>
          <cell r="R55">
            <v>2</v>
          </cell>
          <cell r="S55">
            <v>600</v>
          </cell>
          <cell r="T55">
            <v>436.9</v>
          </cell>
          <cell r="U55">
            <v>2097.12</v>
          </cell>
          <cell r="V55">
            <v>3300.813008130081</v>
          </cell>
          <cell r="W55">
            <v>3314.2857142857142</v>
          </cell>
          <cell r="X55">
            <v>5760</v>
          </cell>
          <cell r="Y55">
            <v>5800</v>
          </cell>
        </row>
        <row r="56">
          <cell r="F56" t="str">
            <v>DRMHE03</v>
          </cell>
          <cell r="G56" t="str">
            <v>SPEED COURSE MASTER GS R22 SPX 12 ROCKERACE HOT RED</v>
          </cell>
          <cell r="I56" t="str">
            <v>DAMHE02</v>
          </cell>
          <cell r="J56" t="str">
            <v>FCLBS04</v>
          </cell>
          <cell r="L56" t="str">
            <v>DRLHE02</v>
          </cell>
          <cell r="M56">
            <v>1200</v>
          </cell>
          <cell r="N56">
            <v>416.53</v>
          </cell>
          <cell r="O56">
            <v>436.9</v>
          </cell>
          <cell r="P56">
            <v>4.6623941405355973E-2</v>
          </cell>
          <cell r="Q56">
            <v>1.75</v>
          </cell>
          <cell r="R56">
            <v>2</v>
          </cell>
          <cell r="S56">
            <v>600</v>
          </cell>
          <cell r="T56">
            <v>436.9</v>
          </cell>
          <cell r="U56">
            <v>2097.12</v>
          </cell>
          <cell r="V56">
            <v>3300.813008130081</v>
          </cell>
          <cell r="W56">
            <v>3314.2857142857142</v>
          </cell>
          <cell r="X56">
            <v>5760</v>
          </cell>
          <cell r="Y56">
            <v>5800</v>
          </cell>
        </row>
        <row r="57">
          <cell r="F57" t="str">
            <v>DRMZ001</v>
          </cell>
          <cell r="G57" t="str">
            <v>SPEED OMEGLASS MASTER SL KONECT SPX 14 KONECT GW B80  BLACK BLUE WHITE</v>
          </cell>
          <cell r="I57" t="str">
            <v>DAMZ001</v>
          </cell>
          <cell r="J57" t="str">
            <v>FCMCS06</v>
          </cell>
          <cell r="L57" t="str">
            <v>DRLZ004</v>
          </cell>
          <cell r="M57">
            <v>1050</v>
          </cell>
          <cell r="N57">
            <v>343.08</v>
          </cell>
          <cell r="O57">
            <v>378</v>
          </cell>
          <cell r="P57">
            <v>9.2380952380952452E-2</v>
          </cell>
          <cell r="Q57">
            <v>1.75</v>
          </cell>
          <cell r="R57">
            <v>2</v>
          </cell>
          <cell r="S57">
            <v>525</v>
          </cell>
          <cell r="T57">
            <v>378</v>
          </cell>
          <cell r="U57">
            <v>1814.3999999999999</v>
          </cell>
          <cell r="V57">
            <v>2902.439024390244</v>
          </cell>
          <cell r="W57">
            <v>2914.2857142857142</v>
          </cell>
          <cell r="X57">
            <v>5040</v>
          </cell>
          <cell r="Y57">
            <v>5100</v>
          </cell>
        </row>
        <row r="58">
          <cell r="F58" t="str">
            <v>DAMHG01</v>
          </cell>
          <cell r="G58" t="str">
            <v>SPEED OMEGLASS MASTER SL R22</v>
          </cell>
          <cell r="L58" t="str">
            <v>DAKZ003</v>
          </cell>
          <cell r="M58">
            <v>930</v>
          </cell>
          <cell r="N58" t="e">
            <v>#N/A</v>
          </cell>
          <cell r="O58">
            <v>361.7</v>
          </cell>
          <cell r="P58" t="e">
            <v>#N/A</v>
          </cell>
          <cell r="Q58">
            <v>1.75</v>
          </cell>
          <cell r="R58">
            <v>2</v>
          </cell>
          <cell r="S58">
            <v>465</v>
          </cell>
          <cell r="T58">
            <v>361.7</v>
          </cell>
          <cell r="U58">
            <v>1736.1599999999999</v>
          </cell>
          <cell r="V58">
            <v>2674.7967479674799</v>
          </cell>
          <cell r="W58">
            <v>2685.7142857142858</v>
          </cell>
          <cell r="X58">
            <v>4464</v>
          </cell>
          <cell r="Y58">
            <v>4700</v>
          </cell>
        </row>
        <row r="59">
          <cell r="F59" t="str">
            <v>DRMHG03</v>
          </cell>
          <cell r="G59" t="str">
            <v>SPEED OMEGLASS MASTER SL R22 SPX 15 ROCKERACE HOT RED</v>
          </cell>
          <cell r="I59" t="str">
            <v>DAMHG01</v>
          </cell>
          <cell r="J59" t="str">
            <v>FCLBS02</v>
          </cell>
          <cell r="L59" t="str">
            <v>DRLZ001</v>
          </cell>
          <cell r="M59">
            <v>1270</v>
          </cell>
          <cell r="N59">
            <v>454.46</v>
          </cell>
          <cell r="O59">
            <v>460</v>
          </cell>
          <cell r="P59">
            <v>1.20434782608696E-2</v>
          </cell>
          <cell r="Q59">
            <v>1.75</v>
          </cell>
          <cell r="R59">
            <v>2</v>
          </cell>
          <cell r="S59">
            <v>635</v>
          </cell>
          <cell r="T59">
            <v>460</v>
          </cell>
          <cell r="U59">
            <v>2208</v>
          </cell>
          <cell r="V59">
            <v>3443.0894308943089</v>
          </cell>
          <cell r="W59">
            <v>3457.1428571428573</v>
          </cell>
          <cell r="X59">
            <v>6096</v>
          </cell>
          <cell r="Y59">
            <v>6050</v>
          </cell>
        </row>
        <row r="60">
          <cell r="F60" t="str">
            <v>DRMHG01</v>
          </cell>
          <cell r="G60" t="str">
            <v>SPEED OMEGLASS MASTER SL R22 SPX 12 RACE METRIX GW B80 BLACK HOT RED</v>
          </cell>
          <cell r="I60" t="str">
            <v>DAMHG01</v>
          </cell>
          <cell r="J60" t="str">
            <v>FCLRS06</v>
          </cell>
          <cell r="L60" t="str">
            <v>DRLZ003</v>
          </cell>
          <cell r="M60">
            <v>1200</v>
          </cell>
          <cell r="N60">
            <v>423.53</v>
          </cell>
          <cell r="O60">
            <v>436.9</v>
          </cell>
          <cell r="P60">
            <v>3.0601968413824676E-2</v>
          </cell>
          <cell r="Q60">
            <v>1.75</v>
          </cell>
          <cell r="R60">
            <v>2</v>
          </cell>
          <cell r="S60">
            <v>600</v>
          </cell>
          <cell r="T60">
            <v>436.9</v>
          </cell>
          <cell r="U60">
            <v>2097.12</v>
          </cell>
          <cell r="V60">
            <v>3243.9024390243899</v>
          </cell>
          <cell r="W60">
            <v>3257.1428571428573</v>
          </cell>
          <cell r="X60">
            <v>5760</v>
          </cell>
          <cell r="Y60">
            <v>5700</v>
          </cell>
        </row>
        <row r="61">
          <cell r="F61" t="str">
            <v>DRMHG02</v>
          </cell>
          <cell r="G61" t="str">
            <v>SPEED OMEGLASS MASTER SL R22 SPX 12 ROCKERACE GW HOT RED</v>
          </cell>
          <cell r="I61" t="str">
            <v>DAMHG01</v>
          </cell>
          <cell r="J61" t="str">
            <v>FCLBS04</v>
          </cell>
          <cell r="L61" t="str">
            <v>DRLZ002</v>
          </cell>
          <cell r="M61">
            <v>1200</v>
          </cell>
          <cell r="N61">
            <v>416.26</v>
          </cell>
          <cell r="O61">
            <v>436.9</v>
          </cell>
          <cell r="P61">
            <v>4.7241931792172065E-2</v>
          </cell>
          <cell r="Q61">
            <v>1.75</v>
          </cell>
          <cell r="R61">
            <v>2</v>
          </cell>
          <cell r="S61">
            <v>600</v>
          </cell>
          <cell r="T61">
            <v>436.9</v>
          </cell>
          <cell r="U61">
            <v>2097.12</v>
          </cell>
          <cell r="V61">
            <v>3243.9024390243899</v>
          </cell>
          <cell r="W61">
            <v>3257.1428571428573</v>
          </cell>
          <cell r="X61">
            <v>5760</v>
          </cell>
          <cell r="Y61">
            <v>5700</v>
          </cell>
        </row>
        <row r="62">
          <cell r="F62" t="str">
            <v>DRMZ204</v>
          </cell>
          <cell r="G62" t="str">
            <v>SPEED RACE KONECT SPX 14 KONECT GW B80 BLACK BLUE WHITE</v>
          </cell>
          <cell r="I62" t="str">
            <v>DAMZ202</v>
          </cell>
          <cell r="J62" t="str">
            <v>FCMCS06</v>
          </cell>
          <cell r="L62" t="str">
            <v>DRLZ207</v>
          </cell>
          <cell r="M62">
            <v>850</v>
          </cell>
          <cell r="N62">
            <v>280.8</v>
          </cell>
          <cell r="O62">
            <v>306</v>
          </cell>
          <cell r="P62">
            <v>8.2352941176470518E-2</v>
          </cell>
          <cell r="Q62">
            <v>1.75</v>
          </cell>
          <cell r="R62">
            <v>2</v>
          </cell>
          <cell r="S62">
            <v>425</v>
          </cell>
          <cell r="T62">
            <v>306</v>
          </cell>
          <cell r="U62">
            <v>1468.8</v>
          </cell>
          <cell r="V62">
            <v>2304.8780487804879</v>
          </cell>
          <cell r="W62">
            <v>2314.2857142857142</v>
          </cell>
          <cell r="X62">
            <v>4080</v>
          </cell>
          <cell r="Y62">
            <v>4050</v>
          </cell>
        </row>
        <row r="63">
          <cell r="F63" t="str">
            <v>DRMZ002</v>
          </cell>
          <cell r="G63" t="str">
            <v>SPEED 963 KONECT SPX 12 KONECT GW B80 BLACK BLUE</v>
          </cell>
          <cell r="I63" t="str">
            <v>DAMZ002</v>
          </cell>
          <cell r="J63" t="str">
            <v>FCMCS05</v>
          </cell>
          <cell r="L63" t="str">
            <v>DRKZ001</v>
          </cell>
          <cell r="M63">
            <v>890</v>
          </cell>
          <cell r="N63">
            <v>318.48</v>
          </cell>
          <cell r="O63">
            <v>320.39999999999998</v>
          </cell>
          <cell r="P63">
            <v>5.9925093632957616E-3</v>
          </cell>
          <cell r="Q63">
            <v>1.75</v>
          </cell>
          <cell r="R63">
            <v>2</v>
          </cell>
          <cell r="S63">
            <v>445</v>
          </cell>
          <cell r="T63">
            <v>320.39999999999998</v>
          </cell>
          <cell r="U63">
            <v>1537.9199999999998</v>
          </cell>
          <cell r="V63">
            <v>2431.2195121951218</v>
          </cell>
          <cell r="W63">
            <v>2441.1428571428573</v>
          </cell>
          <cell r="X63">
            <v>4272</v>
          </cell>
          <cell r="Y63">
            <v>4272</v>
          </cell>
        </row>
        <row r="64">
          <cell r="F64" t="str">
            <v>DRMZ005</v>
          </cell>
          <cell r="G64" t="str">
            <v>SPEED 963 K SPX12</v>
          </cell>
          <cell r="I64" t="str">
            <v>DAMZ002</v>
          </cell>
          <cell r="J64" t="str">
            <v>FCLCS03</v>
          </cell>
          <cell r="L64" t="str">
            <v>DRKZ001</v>
          </cell>
          <cell r="M64">
            <v>930</v>
          </cell>
          <cell r="N64">
            <v>318.48</v>
          </cell>
          <cell r="O64">
            <v>335</v>
          </cell>
          <cell r="P64">
            <v>4.9313432835820792E-2</v>
          </cell>
          <cell r="Q64">
            <v>1.75</v>
          </cell>
          <cell r="R64">
            <v>2</v>
          </cell>
          <cell r="S64">
            <v>465</v>
          </cell>
          <cell r="T64">
            <v>335</v>
          </cell>
          <cell r="U64">
            <v>1608</v>
          </cell>
          <cell r="V64">
            <v>2532.520325203252</v>
          </cell>
          <cell r="W64">
            <v>2542.8571428571427</v>
          </cell>
          <cell r="X64">
            <v>4464</v>
          </cell>
          <cell r="Y64">
            <v>4450</v>
          </cell>
        </row>
        <row r="65">
          <cell r="F65" t="str">
            <v>DRMZ003</v>
          </cell>
          <cell r="G65" t="str">
            <v>SPEED 963 KONECT NX 12 KONECT GW B80 BLACK BLUE</v>
          </cell>
          <cell r="I65" t="str">
            <v>DAMZ002</v>
          </cell>
          <cell r="J65" t="str">
            <v>FCMCN07</v>
          </cell>
          <cell r="L65" t="str">
            <v>DRKZ008</v>
          </cell>
          <cell r="M65">
            <v>830</v>
          </cell>
          <cell r="N65">
            <v>302.12</v>
          </cell>
          <cell r="O65">
            <v>298.8</v>
          </cell>
          <cell r="P65">
            <v>-1.1111111111111072E-2</v>
          </cell>
          <cell r="Q65">
            <v>1.75</v>
          </cell>
          <cell r="R65">
            <v>2</v>
          </cell>
          <cell r="S65">
            <v>415</v>
          </cell>
          <cell r="T65">
            <v>298.8</v>
          </cell>
          <cell r="U65">
            <v>1434.24</v>
          </cell>
          <cell r="V65">
            <v>2267.3170731707314</v>
          </cell>
          <cell r="W65">
            <v>2276.5714285714284</v>
          </cell>
          <cell r="X65">
            <v>3984</v>
          </cell>
          <cell r="Y65">
            <v>3984</v>
          </cell>
        </row>
        <row r="66">
          <cell r="F66" t="str">
            <v>DRMZ004</v>
          </cell>
          <cell r="G66" t="str">
            <v>SPEED 963 K NX12</v>
          </cell>
          <cell r="I66" t="str">
            <v>DAMZ002</v>
          </cell>
          <cell r="J66" t="str">
            <v>FCLCN03</v>
          </cell>
          <cell r="L66" t="str">
            <v>DRKZ008</v>
          </cell>
          <cell r="M66">
            <v>880</v>
          </cell>
          <cell r="N66">
            <v>302.12</v>
          </cell>
          <cell r="O66">
            <v>316.8</v>
          </cell>
          <cell r="P66">
            <v>4.6338383838383845E-2</v>
          </cell>
          <cell r="Q66">
            <v>1.75</v>
          </cell>
          <cell r="R66">
            <v>2</v>
          </cell>
          <cell r="S66">
            <v>440</v>
          </cell>
          <cell r="T66">
            <v>316.8</v>
          </cell>
          <cell r="U66">
            <v>1520.64</v>
          </cell>
          <cell r="V66">
            <v>2390.2439024390246</v>
          </cell>
          <cell r="W66">
            <v>2400</v>
          </cell>
          <cell r="X66">
            <v>4224</v>
          </cell>
          <cell r="Y66">
            <v>4200</v>
          </cell>
        </row>
        <row r="67">
          <cell r="F67" t="str">
            <v>DRMZ203</v>
          </cell>
          <cell r="G67" t="str">
            <v>SPEED 763 KONECT SPX 12 KONECT GW B80 BLACK BLUE</v>
          </cell>
          <cell r="I67" t="str">
            <v>DAMZ201</v>
          </cell>
          <cell r="J67" t="str">
            <v>FCMCS05</v>
          </cell>
          <cell r="L67" t="str">
            <v>DRLZ201</v>
          </cell>
          <cell r="M67">
            <v>780</v>
          </cell>
          <cell r="N67">
            <v>276.3</v>
          </cell>
          <cell r="O67">
            <v>281</v>
          </cell>
          <cell r="P67">
            <v>1.6725978647686768E-2</v>
          </cell>
          <cell r="Q67">
            <v>1.75</v>
          </cell>
          <cell r="R67">
            <v>2</v>
          </cell>
          <cell r="S67">
            <v>390</v>
          </cell>
          <cell r="T67">
            <v>281</v>
          </cell>
          <cell r="U67">
            <v>1348.8</v>
          </cell>
          <cell r="V67">
            <v>2134.1463414634145</v>
          </cell>
          <cell r="W67">
            <v>2142.8571428571427</v>
          </cell>
          <cell r="X67">
            <v>3744</v>
          </cell>
          <cell r="Y67">
            <v>3750</v>
          </cell>
        </row>
        <row r="68">
          <cell r="F68" t="str">
            <v>DRMZ202</v>
          </cell>
          <cell r="G68" t="str">
            <v>SPEED 763 KONECT NX 12 KONECT GW B80 BLACK BLUE</v>
          </cell>
          <cell r="I68" t="str">
            <v>DAMZ201</v>
          </cell>
          <cell r="J68" t="str">
            <v>FCMCN07</v>
          </cell>
          <cell r="L68" t="str">
            <v>DRLZ202</v>
          </cell>
          <cell r="M68">
            <v>730</v>
          </cell>
          <cell r="N68">
            <v>256.27999999999997</v>
          </cell>
          <cell r="O68">
            <v>262.8</v>
          </cell>
          <cell r="P68">
            <v>2.4809741248097539E-2</v>
          </cell>
          <cell r="Q68">
            <v>1.75</v>
          </cell>
          <cell r="R68">
            <v>2</v>
          </cell>
          <cell r="S68">
            <v>365</v>
          </cell>
          <cell r="T68">
            <v>262.8</v>
          </cell>
          <cell r="U68">
            <v>1261.44</v>
          </cell>
          <cell r="V68">
            <v>1991.8699186991871</v>
          </cell>
          <cell r="W68">
            <v>2000</v>
          </cell>
          <cell r="X68">
            <v>3504</v>
          </cell>
          <cell r="Y68">
            <v>3500</v>
          </cell>
        </row>
        <row r="69">
          <cell r="F69" t="str">
            <v>DRMZ302</v>
          </cell>
          <cell r="G69" t="str">
            <v>SPEED 563 KONECT NX 12 KONECT GW B80 BLACK BLUE</v>
          </cell>
          <cell r="I69" t="str">
            <v>DAMZ304</v>
          </cell>
          <cell r="J69" t="str">
            <v>FCMCN07</v>
          </cell>
          <cell r="L69" t="str">
            <v>DRKZ301</v>
          </cell>
          <cell r="M69">
            <v>630</v>
          </cell>
          <cell r="N69">
            <v>228.12</v>
          </cell>
          <cell r="O69">
            <v>226.8</v>
          </cell>
          <cell r="P69">
            <v>-5.8201058201057254E-3</v>
          </cell>
          <cell r="Q69">
            <v>1.75</v>
          </cell>
          <cell r="R69">
            <v>2</v>
          </cell>
          <cell r="S69">
            <v>315</v>
          </cell>
          <cell r="T69">
            <v>226.8</v>
          </cell>
          <cell r="U69">
            <v>1088.6400000000001</v>
          </cell>
          <cell r="V69">
            <v>1720.9756097560974</v>
          </cell>
          <cell r="W69">
            <v>1728</v>
          </cell>
          <cell r="X69">
            <v>3024</v>
          </cell>
          <cell r="Y69">
            <v>3024</v>
          </cell>
        </row>
        <row r="70">
          <cell r="F70" t="str">
            <v>DRMZ304</v>
          </cell>
          <cell r="G70" t="str">
            <v>SPEED 563 K NX12</v>
          </cell>
          <cell r="I70" t="str">
            <v>DAMZ304</v>
          </cell>
          <cell r="J70" t="str">
            <v>FCLCN03</v>
          </cell>
          <cell r="L70" t="str">
            <v>DRKZ301</v>
          </cell>
          <cell r="M70">
            <v>650</v>
          </cell>
          <cell r="N70">
            <v>228.12</v>
          </cell>
          <cell r="O70">
            <v>234</v>
          </cell>
          <cell r="P70">
            <v>2.5128205128205128E-2</v>
          </cell>
          <cell r="Q70">
            <v>1.75</v>
          </cell>
          <cell r="R70">
            <v>2</v>
          </cell>
          <cell r="S70">
            <v>325</v>
          </cell>
          <cell r="T70">
            <v>234</v>
          </cell>
          <cell r="U70">
            <v>1123.2</v>
          </cell>
          <cell r="V70">
            <v>1764.2276422764228</v>
          </cell>
          <cell r="W70">
            <v>1771.4285714285713</v>
          </cell>
          <cell r="X70">
            <v>3120</v>
          </cell>
          <cell r="Y70">
            <v>3100</v>
          </cell>
        </row>
        <row r="71">
          <cell r="F71" t="str">
            <v>DRMZ301</v>
          </cell>
          <cell r="G71" t="str">
            <v>SPEED 363 XPRESS XPRESS 11 GW B83 BLACK BLUE</v>
          </cell>
          <cell r="I71" t="str">
            <v>DAMZ303</v>
          </cell>
          <cell r="J71" t="str">
            <v>FCKDX03</v>
          </cell>
          <cell r="L71" t="str">
            <v>DRKZ302</v>
          </cell>
          <cell r="M71">
            <v>550</v>
          </cell>
          <cell r="N71">
            <v>196.78</v>
          </cell>
          <cell r="O71">
            <v>198</v>
          </cell>
          <cell r="P71">
            <v>6.1616161616161458E-3</v>
          </cell>
          <cell r="Q71">
            <v>1.75</v>
          </cell>
          <cell r="R71">
            <v>2</v>
          </cell>
          <cell r="S71">
            <v>275</v>
          </cell>
          <cell r="T71">
            <v>198</v>
          </cell>
          <cell r="U71">
            <v>950.4</v>
          </cell>
          <cell r="V71">
            <v>1508.1300813008129</v>
          </cell>
          <cell r="W71">
            <v>1514.2857142857142</v>
          </cell>
          <cell r="X71">
            <v>2640</v>
          </cell>
          <cell r="Y71">
            <v>2650</v>
          </cell>
        </row>
        <row r="72">
          <cell r="F72" t="str">
            <v>DRMX501</v>
          </cell>
          <cell r="G72" t="str">
            <v>SPEED 263 XPRESS XPRESS 10 GW B83 BLACK BLUE</v>
          </cell>
          <cell r="I72" t="str">
            <v>DAMX501</v>
          </cell>
          <cell r="J72" t="str">
            <v>FCKDX04</v>
          </cell>
          <cell r="L72" t="str">
            <v>DRKBT01</v>
          </cell>
          <cell r="M72">
            <v>450</v>
          </cell>
          <cell r="N72">
            <v>159.86000000000001</v>
          </cell>
          <cell r="O72">
            <v>162</v>
          </cell>
          <cell r="P72">
            <v>1.320987654320982E-2</v>
          </cell>
          <cell r="Q72">
            <v>1.75</v>
          </cell>
          <cell r="R72">
            <v>2</v>
          </cell>
          <cell r="S72">
            <v>225</v>
          </cell>
          <cell r="T72">
            <v>162</v>
          </cell>
          <cell r="U72">
            <v>777.6</v>
          </cell>
          <cell r="V72">
            <v>1229.2682926829268</v>
          </cell>
          <cell r="W72">
            <v>1234.2857142857142</v>
          </cell>
          <cell r="X72">
            <v>2160</v>
          </cell>
          <cell r="Y72">
            <v>2160</v>
          </cell>
        </row>
        <row r="73">
          <cell r="F73" t="str">
            <v>DRMX507</v>
          </cell>
          <cell r="G73" t="str">
            <v>SPEED 263 XP10</v>
          </cell>
          <cell r="I73" t="str">
            <v>DAMX501</v>
          </cell>
          <cell r="J73" t="str">
            <v>FCMDX05</v>
          </cell>
          <cell r="L73" t="str">
            <v>DRKBT01</v>
          </cell>
          <cell r="M73">
            <v>450</v>
          </cell>
          <cell r="N73">
            <v>159.86000000000001</v>
          </cell>
          <cell r="O73">
            <v>162</v>
          </cell>
          <cell r="P73">
            <v>1.320987654320982E-2</v>
          </cell>
          <cell r="Q73">
            <v>1.75</v>
          </cell>
          <cell r="R73">
            <v>2</v>
          </cell>
          <cell r="S73">
            <v>225</v>
          </cell>
          <cell r="T73">
            <v>162</v>
          </cell>
          <cell r="U73">
            <v>777.6</v>
          </cell>
          <cell r="V73">
            <v>1223.5772357723577</v>
          </cell>
          <cell r="W73">
            <v>1228.5714285714287</v>
          </cell>
          <cell r="X73">
            <v>2160</v>
          </cell>
          <cell r="Y73">
            <v>2150</v>
          </cell>
        </row>
        <row r="74">
          <cell r="F74" t="str">
            <v>DRKZ002</v>
          </cell>
          <cell r="G74" t="str">
            <v>E LITE 9 KONECT NX 12 KONECT GW B80 BLACK PINK</v>
          </cell>
          <cell r="I74" t="str">
            <v>DAKZ002</v>
          </cell>
          <cell r="J74" t="str">
            <v>FCKCN05</v>
          </cell>
          <cell r="K74" t="str">
            <v>CO</v>
          </cell>
          <cell r="L74" t="str">
            <v>DRKZ002</v>
          </cell>
          <cell r="M74">
            <v>820</v>
          </cell>
          <cell r="N74">
            <v>286.47000000000003</v>
          </cell>
          <cell r="O74">
            <v>295.2</v>
          </cell>
          <cell r="P74">
            <v>2.9573170731707177E-2</v>
          </cell>
          <cell r="Q74">
            <v>1.75</v>
          </cell>
          <cell r="R74">
            <v>2</v>
          </cell>
          <cell r="S74">
            <v>410</v>
          </cell>
          <cell r="T74">
            <v>295.2</v>
          </cell>
          <cell r="U74">
            <v>1416.9599999999998</v>
          </cell>
          <cell r="V74">
            <v>2134.1463414634145</v>
          </cell>
          <cell r="W74">
            <v>2142.8571428571427</v>
          </cell>
          <cell r="X74">
            <v>3936</v>
          </cell>
          <cell r="Y74">
            <v>3750</v>
          </cell>
        </row>
        <row r="75">
          <cell r="F75" t="str">
            <v>DRMZ201</v>
          </cell>
          <cell r="G75" t="str">
            <v>E LITE 8 KONECT NX 12 KONECT GW B80 BLAK&amp;WHITE GOLD</v>
          </cell>
          <cell r="I75" t="str">
            <v>DAMZ203</v>
          </cell>
          <cell r="J75" t="str">
            <v>FCKCN06</v>
          </cell>
          <cell r="L75" t="str">
            <v>DRLZ204</v>
          </cell>
          <cell r="M75">
            <v>720</v>
          </cell>
          <cell r="N75">
            <v>247.82</v>
          </cell>
          <cell r="O75">
            <v>259.2</v>
          </cell>
          <cell r="P75">
            <v>4.3904320987654288E-2</v>
          </cell>
          <cell r="Q75">
            <v>1.83</v>
          </cell>
          <cell r="R75">
            <v>2</v>
          </cell>
          <cell r="S75">
            <v>360</v>
          </cell>
          <cell r="T75">
            <v>246.23999999999998</v>
          </cell>
          <cell r="U75">
            <v>1181.9519999999998</v>
          </cell>
          <cell r="V75">
            <v>1797.560975609756</v>
          </cell>
          <cell r="W75">
            <v>1803.2786885245901</v>
          </cell>
          <cell r="X75">
            <v>3456</v>
          </cell>
          <cell r="Y75">
            <v>3300</v>
          </cell>
        </row>
        <row r="76">
          <cell r="F76" t="str">
            <v>DRLZ203</v>
          </cell>
          <cell r="G76" t="str">
            <v>E LITE 7 XPRESS XPRESS W 11 GW B83 BLACK&amp;WHITE GOLD</v>
          </cell>
          <cell r="I76" t="str">
            <v>DALZ205</v>
          </cell>
          <cell r="J76" t="str">
            <v>FCKDW03</v>
          </cell>
          <cell r="K76" t="str">
            <v>CO</v>
          </cell>
          <cell r="L76" t="str">
            <v>DRLZ203</v>
          </cell>
          <cell r="M76">
            <v>660</v>
          </cell>
          <cell r="N76">
            <v>227.08</v>
          </cell>
          <cell r="O76">
            <v>237.6</v>
          </cell>
          <cell r="P76">
            <v>4.4276094276094247E-2</v>
          </cell>
          <cell r="Q76">
            <v>1.83</v>
          </cell>
          <cell r="R76">
            <v>2</v>
          </cell>
          <cell r="S76">
            <v>330</v>
          </cell>
          <cell r="T76">
            <v>225.71999999999997</v>
          </cell>
          <cell r="U76">
            <v>1083.4559999999999</v>
          </cell>
          <cell r="V76">
            <v>1661.3821138211383</v>
          </cell>
          <cell r="W76">
            <v>1666.6666666666665</v>
          </cell>
          <cell r="X76">
            <v>3168</v>
          </cell>
          <cell r="Y76">
            <v>3050</v>
          </cell>
        </row>
        <row r="77">
          <cell r="F77" t="str">
            <v>DRMZ303</v>
          </cell>
          <cell r="G77" t="str">
            <v>E LITE 5 XPRESS XPRESS W 11 GW B83 BLACK&amp;WHITE GOLD</v>
          </cell>
          <cell r="I77" t="str">
            <v>DAMZ305</v>
          </cell>
          <cell r="J77" t="str">
            <v>FCKDW03</v>
          </cell>
          <cell r="L77" t="str">
            <v>DRKZ304</v>
          </cell>
          <cell r="M77">
            <v>570</v>
          </cell>
          <cell r="N77">
            <v>198.18</v>
          </cell>
          <cell r="O77">
            <v>205.2</v>
          </cell>
          <cell r="P77">
            <v>3.4210526315789358E-2</v>
          </cell>
          <cell r="Q77">
            <v>1.83</v>
          </cell>
          <cell r="R77">
            <v>2</v>
          </cell>
          <cell r="S77">
            <v>285</v>
          </cell>
          <cell r="T77">
            <v>194.93999999999997</v>
          </cell>
          <cell r="U77">
            <v>935.71199999999976</v>
          </cell>
          <cell r="V77">
            <v>1443.4959349593496</v>
          </cell>
          <cell r="W77">
            <v>1448.0874316939889</v>
          </cell>
          <cell r="X77">
            <v>2736</v>
          </cell>
          <cell r="Y77">
            <v>2650</v>
          </cell>
        </row>
        <row r="78">
          <cell r="F78" t="str">
            <v>DRMX506</v>
          </cell>
          <cell r="G78" t="str">
            <v>E LITE 3 XPRESS XPRESS W 11 GW B83 BLACK&amp;WHITE GOLD</v>
          </cell>
          <cell r="I78" t="str">
            <v>DAMX503</v>
          </cell>
          <cell r="J78" t="str">
            <v>FCKDW03</v>
          </cell>
          <cell r="L78" t="str">
            <v>DRKBT02</v>
          </cell>
          <cell r="M78">
            <v>460</v>
          </cell>
          <cell r="N78">
            <v>158.46</v>
          </cell>
          <cell r="O78">
            <v>165.6</v>
          </cell>
          <cell r="P78">
            <v>4.3115942028985388E-2</v>
          </cell>
          <cell r="Q78">
            <v>1.83</v>
          </cell>
          <cell r="R78">
            <v>2</v>
          </cell>
          <cell r="S78">
            <v>230</v>
          </cell>
          <cell r="T78">
            <v>157.32</v>
          </cell>
          <cell r="U78">
            <v>755.13599999999997</v>
          </cell>
          <cell r="V78">
            <v>1198.3739837398375</v>
          </cell>
          <cell r="W78">
            <v>1202.1857923497266</v>
          </cell>
          <cell r="X78">
            <v>2208</v>
          </cell>
          <cell r="Y78">
            <v>2200</v>
          </cell>
        </row>
        <row r="79">
          <cell r="F79" t="str">
            <v>DRMX505</v>
          </cell>
          <cell r="G79" t="str">
            <v>E LITE 2 XPRESS XPRESS W 10 GW B83 WHITE&amp;BLACK GOLD</v>
          </cell>
          <cell r="I79" t="str">
            <v>DAMX502</v>
          </cell>
          <cell r="J79" t="str">
            <v>FCKDW04</v>
          </cell>
          <cell r="L79" t="str">
            <v>DRKBT03</v>
          </cell>
          <cell r="M79">
            <v>410</v>
          </cell>
          <cell r="N79">
            <v>140.47</v>
          </cell>
          <cell r="O79">
            <v>153.5</v>
          </cell>
          <cell r="P79">
            <v>8.4885993485341982E-2</v>
          </cell>
          <cell r="Q79">
            <v>1.83</v>
          </cell>
          <cell r="R79">
            <v>2</v>
          </cell>
          <cell r="S79">
            <v>205</v>
          </cell>
          <cell r="T79">
            <v>145.82499999999999</v>
          </cell>
          <cell r="U79">
            <v>699.95999999999992</v>
          </cell>
          <cell r="V79">
            <v>1083.9837398373986</v>
          </cell>
          <cell r="W79">
            <v>1087.4316939890709</v>
          </cell>
          <cell r="X79">
            <v>1968</v>
          </cell>
          <cell r="Y79">
            <v>1990</v>
          </cell>
        </row>
        <row r="80">
          <cell r="F80" t="str">
            <v>DRMX704</v>
          </cell>
          <cell r="G80" t="str">
            <v>M-CROSS 88 KONECT SPX 14 KONECT GW B90 BLACK RED</v>
          </cell>
          <cell r="I80" t="str">
            <v>DAMX703</v>
          </cell>
          <cell r="J80" t="str">
            <v>FCMCS03</v>
          </cell>
          <cell r="L80" t="str">
            <v/>
          </cell>
          <cell r="M80">
            <v>900</v>
          </cell>
          <cell r="N80" t="e">
            <v>#N/A</v>
          </cell>
          <cell r="O80">
            <v>324</v>
          </cell>
          <cell r="P80" t="e">
            <v>#N/A</v>
          </cell>
          <cell r="Q80">
            <v>1.75</v>
          </cell>
          <cell r="R80">
            <v>2</v>
          </cell>
          <cell r="S80">
            <v>450</v>
          </cell>
          <cell r="T80">
            <v>324</v>
          </cell>
          <cell r="U80">
            <v>1555.2</v>
          </cell>
          <cell r="V80">
            <v>2447.1544715447153</v>
          </cell>
          <cell r="W80">
            <v>2457.1428571428573</v>
          </cell>
          <cell r="X80">
            <v>4320</v>
          </cell>
          <cell r="Y80">
            <v>4300</v>
          </cell>
        </row>
        <row r="81">
          <cell r="F81" t="str">
            <v>DAMX702</v>
          </cell>
          <cell r="G81" t="str">
            <v>M-CROSS 88 OPEN</v>
          </cell>
          <cell r="L81" t="str">
            <v/>
          </cell>
          <cell r="M81">
            <v>630</v>
          </cell>
          <cell r="N81" t="e">
            <v>#N/A</v>
          </cell>
          <cell r="O81">
            <v>226.8</v>
          </cell>
          <cell r="P81" t="e">
            <v>#N/A</v>
          </cell>
          <cell r="Q81">
            <v>1.75</v>
          </cell>
          <cell r="R81">
            <v>2</v>
          </cell>
          <cell r="S81">
            <v>315</v>
          </cell>
          <cell r="T81">
            <v>226.8</v>
          </cell>
          <cell r="U81">
            <v>1088.6400000000001</v>
          </cell>
          <cell r="V81">
            <v>1701.6260162601627</v>
          </cell>
          <cell r="W81">
            <v>1708.5714285714287</v>
          </cell>
          <cell r="X81">
            <v>3024</v>
          </cell>
          <cell r="Y81">
            <v>2990</v>
          </cell>
        </row>
        <row r="82">
          <cell r="F82" t="str">
            <v>DRMX703</v>
          </cell>
          <cell r="G82" t="str">
            <v>M-CROSS 88 OPEN SPX12 GW B90 GREY ORGANIC</v>
          </cell>
          <cell r="I82" t="str">
            <v>DAMX702</v>
          </cell>
          <cell r="J82" t="str">
            <v>FCLAS08</v>
          </cell>
          <cell r="L82" t="str">
            <v/>
          </cell>
          <cell r="M82">
            <v>860</v>
          </cell>
          <cell r="N82" t="e">
            <v>#N/A</v>
          </cell>
          <cell r="O82">
            <v>309.60000000000002</v>
          </cell>
          <cell r="P82" t="e">
            <v>#N/A</v>
          </cell>
          <cell r="Q82">
            <v>1.75</v>
          </cell>
          <cell r="R82">
            <v>2</v>
          </cell>
          <cell r="S82">
            <v>430</v>
          </cell>
          <cell r="T82">
            <v>309.60000000000002</v>
          </cell>
          <cell r="U82">
            <v>1486.0800000000002</v>
          </cell>
          <cell r="V82">
            <v>2304.8780487804879</v>
          </cell>
          <cell r="W82">
            <v>2314.2857142857142</v>
          </cell>
          <cell r="X82">
            <v>4128</v>
          </cell>
          <cell r="Y82">
            <v>4050</v>
          </cell>
        </row>
        <row r="83">
          <cell r="F83" t="str">
            <v>DRMX706</v>
          </cell>
          <cell r="G83" t="str">
            <v>M-CROSS 88 OPEN SPX12 METRIX GW B90 BLACK</v>
          </cell>
          <cell r="I83" t="str">
            <v>DAMX702</v>
          </cell>
          <cell r="J83" t="str">
            <v>FCLRS05</v>
          </cell>
          <cell r="L83" t="str">
            <v/>
          </cell>
          <cell r="M83">
            <v>900</v>
          </cell>
          <cell r="N83" t="e">
            <v>#N/A</v>
          </cell>
          <cell r="O83">
            <v>324</v>
          </cell>
          <cell r="P83" t="e">
            <v>#N/A</v>
          </cell>
          <cell r="Q83">
            <v>1.75</v>
          </cell>
          <cell r="R83">
            <v>2</v>
          </cell>
          <cell r="S83">
            <v>450</v>
          </cell>
          <cell r="T83">
            <v>324</v>
          </cell>
          <cell r="U83">
            <v>1555.2</v>
          </cell>
          <cell r="V83">
            <v>2418.6991869918697</v>
          </cell>
          <cell r="W83">
            <v>2428.5714285714284</v>
          </cell>
          <cell r="X83">
            <v>4320</v>
          </cell>
          <cell r="Y83">
            <v>4250</v>
          </cell>
        </row>
        <row r="84">
          <cell r="F84" t="str">
            <v>DRMX603</v>
          </cell>
          <cell r="G84" t="str">
            <v>M-CROSS 82 KONECT NX 12 KONECT GW B90 BLACK YELLOW</v>
          </cell>
          <cell r="I84" t="str">
            <v>DAMX603</v>
          </cell>
          <cell r="J84" t="str">
            <v>FCMCN04</v>
          </cell>
          <cell r="L84" t="str">
            <v/>
          </cell>
          <cell r="M84">
            <v>700</v>
          </cell>
          <cell r="N84" t="e">
            <v>#N/A</v>
          </cell>
          <cell r="O84">
            <v>252</v>
          </cell>
          <cell r="P84" t="e">
            <v>#N/A</v>
          </cell>
          <cell r="Q84">
            <v>1.75</v>
          </cell>
          <cell r="R84">
            <v>2</v>
          </cell>
          <cell r="S84">
            <v>350</v>
          </cell>
          <cell r="T84">
            <v>252</v>
          </cell>
          <cell r="U84">
            <v>1209.5999999999999</v>
          </cell>
          <cell r="V84">
            <v>1906.5040650406504</v>
          </cell>
          <cell r="W84">
            <v>1914.2857142857142</v>
          </cell>
          <cell r="X84">
            <v>3360</v>
          </cell>
          <cell r="Y84">
            <v>3350</v>
          </cell>
        </row>
        <row r="85">
          <cell r="F85" t="str">
            <v>DAMX604</v>
          </cell>
          <cell r="G85" t="str">
            <v>M-CROSS 82 OPEN</v>
          </cell>
          <cell r="L85" t="str">
            <v/>
          </cell>
          <cell r="M85">
            <v>530</v>
          </cell>
          <cell r="N85" t="e">
            <v>#N/A</v>
          </cell>
          <cell r="O85">
            <v>190.8</v>
          </cell>
          <cell r="P85" t="e">
            <v>#N/A</v>
          </cell>
          <cell r="Q85">
            <v>1.75</v>
          </cell>
          <cell r="R85">
            <v>2</v>
          </cell>
          <cell r="S85">
            <v>265</v>
          </cell>
          <cell r="T85">
            <v>190.8</v>
          </cell>
          <cell r="U85">
            <v>915.84</v>
          </cell>
          <cell r="V85">
            <v>1451.219512195122</v>
          </cell>
          <cell r="W85">
            <v>1457.1428571428571</v>
          </cell>
          <cell r="X85">
            <v>2544</v>
          </cell>
          <cell r="Y85">
            <v>2550</v>
          </cell>
        </row>
        <row r="86">
          <cell r="F86" t="str">
            <v>DRMX602</v>
          </cell>
          <cell r="G86" t="str">
            <v>M-CROSS 82 OPEN SPX12 GW B90 GREY ORGANIC</v>
          </cell>
          <cell r="I86" t="str">
            <v>DAMX604</v>
          </cell>
          <cell r="J86" t="str">
            <v>FCLAS08</v>
          </cell>
          <cell r="L86" t="str">
            <v/>
          </cell>
          <cell r="M86">
            <v>760</v>
          </cell>
          <cell r="N86" t="e">
            <v>#N/A</v>
          </cell>
          <cell r="O86">
            <v>273.60000000000002</v>
          </cell>
          <cell r="P86" t="e">
            <v>#N/A</v>
          </cell>
          <cell r="Q86">
            <v>1.75</v>
          </cell>
          <cell r="R86">
            <v>2</v>
          </cell>
          <cell r="S86">
            <v>380</v>
          </cell>
          <cell r="T86">
            <v>273.60000000000002</v>
          </cell>
          <cell r="U86">
            <v>1313.28</v>
          </cell>
          <cell r="V86">
            <v>2048.7804878048782</v>
          </cell>
          <cell r="W86">
            <v>2057.1428571428573</v>
          </cell>
          <cell r="X86">
            <v>3648</v>
          </cell>
          <cell r="Y86">
            <v>3600</v>
          </cell>
        </row>
        <row r="87">
          <cell r="F87" t="str">
            <v>DRMX604</v>
          </cell>
          <cell r="G87" t="str">
            <v>M-CROSS 82 XPRESS  XPRESS 11 GW B83 BLACK</v>
          </cell>
          <cell r="I87" t="str">
            <v>DAMX608</v>
          </cell>
          <cell r="J87" t="str">
            <v>FCJD004</v>
          </cell>
          <cell r="L87" t="str">
            <v/>
          </cell>
          <cell r="M87">
            <v>630</v>
          </cell>
          <cell r="N87" t="e">
            <v>#N/A</v>
          </cell>
          <cell r="O87">
            <v>226.8</v>
          </cell>
          <cell r="P87" t="e">
            <v>#N/A</v>
          </cell>
          <cell r="Q87">
            <v>1.75</v>
          </cell>
          <cell r="R87">
            <v>2</v>
          </cell>
          <cell r="S87">
            <v>315</v>
          </cell>
          <cell r="T87">
            <v>226.8</v>
          </cell>
          <cell r="U87">
            <v>1088.6400000000001</v>
          </cell>
          <cell r="V87">
            <v>1701.6260162601627</v>
          </cell>
          <cell r="W87">
            <v>1708.5714285714287</v>
          </cell>
          <cell r="X87">
            <v>3024</v>
          </cell>
          <cell r="Y87">
            <v>2990</v>
          </cell>
        </row>
        <row r="88">
          <cell r="F88" t="str">
            <v>DRMX503</v>
          </cell>
          <cell r="G88" t="str">
            <v>M-CROSS 78 XPRESS XPRESS 11 GW B83 BLACK BLUE</v>
          </cell>
          <cell r="I88" t="str">
            <v>DAMX504</v>
          </cell>
          <cell r="J88" t="str">
            <v>FCKDX03</v>
          </cell>
          <cell r="L88" t="str">
            <v/>
          </cell>
          <cell r="M88">
            <v>480</v>
          </cell>
          <cell r="N88" t="e">
            <v>#N/A</v>
          </cell>
          <cell r="O88">
            <v>172.8</v>
          </cell>
          <cell r="P88" t="e">
            <v>#N/A</v>
          </cell>
          <cell r="Q88">
            <v>1.75</v>
          </cell>
          <cell r="R88">
            <v>2</v>
          </cell>
          <cell r="S88">
            <v>240</v>
          </cell>
          <cell r="T88">
            <v>172.8</v>
          </cell>
          <cell r="U88">
            <v>829.44</v>
          </cell>
          <cell r="V88">
            <v>1337.3983739837399</v>
          </cell>
          <cell r="W88">
            <v>1342.8571428571429</v>
          </cell>
          <cell r="X88">
            <v>2304</v>
          </cell>
          <cell r="Y88">
            <v>2350</v>
          </cell>
        </row>
        <row r="89">
          <cell r="F89" t="str">
            <v>DRMX702</v>
          </cell>
          <cell r="G89" t="str">
            <v>SPEED 4X4 763 TI K NX12</v>
          </cell>
          <cell r="I89" t="str">
            <v>DAMX701</v>
          </cell>
          <cell r="J89" t="str">
            <v>FCMCN05</v>
          </cell>
          <cell r="L89" t="str">
            <v>DRKX202</v>
          </cell>
          <cell r="M89">
            <v>750</v>
          </cell>
          <cell r="N89">
            <v>265.49</v>
          </cell>
          <cell r="O89">
            <v>270</v>
          </cell>
          <cell r="P89">
            <v>1.6703703703703665E-2</v>
          </cell>
          <cell r="Q89">
            <v>1.83</v>
          </cell>
          <cell r="R89">
            <v>2</v>
          </cell>
          <cell r="S89">
            <v>375</v>
          </cell>
          <cell r="T89">
            <v>256.5</v>
          </cell>
          <cell r="U89">
            <v>1231.2</v>
          </cell>
          <cell r="V89">
            <v>1960.9756097560976</v>
          </cell>
          <cell r="W89">
            <v>1967.2131147540983</v>
          </cell>
          <cell r="X89">
            <v>3600</v>
          </cell>
          <cell r="Y89">
            <v>3600</v>
          </cell>
        </row>
        <row r="90">
          <cell r="F90" t="str">
            <v>DRMX601</v>
          </cell>
          <cell r="G90" t="str">
            <v>SPEED 4X4 563 TI K NX12</v>
          </cell>
          <cell r="I90" t="str">
            <v>DAMX602</v>
          </cell>
          <cell r="J90" t="str">
            <v>FCMCN05</v>
          </cell>
          <cell r="L90" t="str">
            <v>DRKX301</v>
          </cell>
          <cell r="M90">
            <v>670</v>
          </cell>
          <cell r="N90">
            <v>219.99</v>
          </cell>
          <cell r="O90">
            <v>251</v>
          </cell>
          <cell r="P90">
            <v>0.12354581673306775</v>
          </cell>
          <cell r="Q90">
            <v>1.83</v>
          </cell>
          <cell r="R90">
            <v>2</v>
          </cell>
          <cell r="S90">
            <v>335</v>
          </cell>
          <cell r="T90">
            <v>238.45</v>
          </cell>
          <cell r="U90">
            <v>1144.56</v>
          </cell>
          <cell r="V90">
            <v>1743.0894308943089</v>
          </cell>
          <cell r="W90">
            <v>1748.6338797814208</v>
          </cell>
          <cell r="X90">
            <v>3216</v>
          </cell>
          <cell r="Y90">
            <v>3200</v>
          </cell>
        </row>
        <row r="91">
          <cell r="F91" t="str">
            <v>DRMX502</v>
          </cell>
          <cell r="G91" t="str">
            <v>SPEED 4X4 363 TI XP11</v>
          </cell>
          <cell r="I91" t="str">
            <v>DAMX511</v>
          </cell>
          <cell r="J91" t="str">
            <v>FCKDX03</v>
          </cell>
          <cell r="L91" t="str">
            <v>DRKX302</v>
          </cell>
          <cell r="M91">
            <v>570</v>
          </cell>
          <cell r="N91">
            <v>180.2</v>
          </cell>
          <cell r="O91">
            <v>205.2</v>
          </cell>
          <cell r="P91">
            <v>0.12183235867446396</v>
          </cell>
          <cell r="Q91">
            <v>1.83</v>
          </cell>
          <cell r="R91">
            <v>2</v>
          </cell>
          <cell r="S91">
            <v>285</v>
          </cell>
          <cell r="T91">
            <v>194.93999999999997</v>
          </cell>
          <cell r="U91">
            <v>935.71199999999976</v>
          </cell>
          <cell r="V91">
            <v>1470.7317073170732</v>
          </cell>
          <cell r="W91">
            <v>1475.4098360655737</v>
          </cell>
          <cell r="X91">
            <v>2736</v>
          </cell>
          <cell r="Y91">
            <v>2700</v>
          </cell>
        </row>
        <row r="92">
          <cell r="F92" t="str">
            <v>DAMX704</v>
          </cell>
          <cell r="G92" t="str">
            <v>E-CROSS 88 OPEN</v>
          </cell>
          <cell r="L92" t="str">
            <v/>
          </cell>
          <cell r="M92">
            <v>630</v>
          </cell>
          <cell r="N92" t="e">
            <v>#N/A</v>
          </cell>
          <cell r="O92">
            <v>226.8</v>
          </cell>
          <cell r="P92" t="e">
            <v>#N/A</v>
          </cell>
          <cell r="Q92">
            <v>1.75</v>
          </cell>
          <cell r="R92">
            <v>2</v>
          </cell>
          <cell r="S92">
            <v>315</v>
          </cell>
          <cell r="T92">
            <v>226.8</v>
          </cell>
          <cell r="U92">
            <v>1088.6400000000001</v>
          </cell>
          <cell r="V92">
            <v>1701.6260162601627</v>
          </cell>
          <cell r="W92">
            <v>1708.5714285714287</v>
          </cell>
          <cell r="X92">
            <v>3024</v>
          </cell>
          <cell r="Y92">
            <v>2990</v>
          </cell>
        </row>
        <row r="93">
          <cell r="F93" t="str">
            <v>DRMX705</v>
          </cell>
          <cell r="G93" t="str">
            <v>E-CROSS 88 OPEN NX 11 GW B90 IRIDESCENT GREY</v>
          </cell>
          <cell r="I93" t="str">
            <v>DAMX704</v>
          </cell>
          <cell r="J93" t="str">
            <v>FCLAN08</v>
          </cell>
          <cell r="L93" t="str">
            <v/>
          </cell>
          <cell r="M93">
            <v>775</v>
          </cell>
          <cell r="N93" t="e">
            <v>#N/A</v>
          </cell>
          <cell r="O93">
            <v>279</v>
          </cell>
          <cell r="P93" t="e">
            <v>#N/A</v>
          </cell>
          <cell r="Q93">
            <v>1.75</v>
          </cell>
          <cell r="R93">
            <v>2</v>
          </cell>
          <cell r="S93">
            <v>387.5</v>
          </cell>
          <cell r="T93">
            <v>279</v>
          </cell>
          <cell r="U93">
            <v>1339.2</v>
          </cell>
          <cell r="V93">
            <v>2105.6910569105689</v>
          </cell>
          <cell r="W93">
            <v>2114.2857142857142</v>
          </cell>
          <cell r="X93">
            <v>3720</v>
          </cell>
          <cell r="Y93">
            <v>3700</v>
          </cell>
        </row>
        <row r="94">
          <cell r="F94" t="str">
            <v>DRMX707</v>
          </cell>
          <cell r="G94" t="str">
            <v>E-CROSS 88 OPEN SPX 12 METRIX GW B90 BLACK</v>
          </cell>
          <cell r="I94" t="str">
            <v>DAMX704</v>
          </cell>
          <cell r="J94" t="str">
            <v>FCLRS05</v>
          </cell>
          <cell r="L94" t="str">
            <v/>
          </cell>
          <cell r="M94">
            <v>900</v>
          </cell>
          <cell r="N94" t="e">
            <v>#N/A</v>
          </cell>
          <cell r="O94">
            <v>324</v>
          </cell>
          <cell r="P94" t="e">
            <v>#N/A</v>
          </cell>
          <cell r="Q94">
            <v>1.75</v>
          </cell>
          <cell r="R94">
            <v>2</v>
          </cell>
          <cell r="S94">
            <v>450</v>
          </cell>
          <cell r="T94">
            <v>324</v>
          </cell>
          <cell r="U94">
            <v>1555.2</v>
          </cell>
          <cell r="V94">
            <v>2418.6991869918697</v>
          </cell>
          <cell r="W94">
            <v>2428.5714285714284</v>
          </cell>
          <cell r="X94">
            <v>4320</v>
          </cell>
          <cell r="Y94">
            <v>4250</v>
          </cell>
        </row>
        <row r="95">
          <cell r="F95" t="str">
            <v>DRMX701</v>
          </cell>
          <cell r="G95" t="str">
            <v>E-CROSS 88 OPEN XPRESS 10 GW RENT SYS B93 BLACK</v>
          </cell>
          <cell r="I95" t="str">
            <v>DAMX704</v>
          </cell>
          <cell r="J95" t="str">
            <v>FCIR006</v>
          </cell>
          <cell r="L95" t="str">
            <v/>
          </cell>
          <cell r="M95">
            <v>710</v>
          </cell>
          <cell r="N95" t="e">
            <v>#N/A</v>
          </cell>
          <cell r="O95">
            <v>255.6</v>
          </cell>
          <cell r="P95" t="e">
            <v>#N/A</v>
          </cell>
          <cell r="Q95">
            <v>1.75</v>
          </cell>
          <cell r="R95">
            <v>2</v>
          </cell>
          <cell r="S95">
            <v>355</v>
          </cell>
          <cell r="T95">
            <v>255.6</v>
          </cell>
          <cell r="U95">
            <v>1226.8799999999999</v>
          </cell>
          <cell r="V95">
            <v>1939.5121951219512</v>
          </cell>
          <cell r="W95">
            <v>1947.4285714285713</v>
          </cell>
          <cell r="X95">
            <v>3408</v>
          </cell>
          <cell r="Y95">
            <v>3408</v>
          </cell>
        </row>
        <row r="96">
          <cell r="F96" t="str">
            <v>DAMX606</v>
          </cell>
          <cell r="G96" t="str">
            <v>E-CROSS 82 OPEN</v>
          </cell>
          <cell r="L96" t="str">
            <v/>
          </cell>
          <cell r="M96">
            <v>530</v>
          </cell>
          <cell r="N96" t="e">
            <v>#N/A</v>
          </cell>
          <cell r="O96">
            <v>190.8</v>
          </cell>
          <cell r="P96" t="e">
            <v>#N/A</v>
          </cell>
          <cell r="Q96">
            <v>1.75</v>
          </cell>
          <cell r="R96">
            <v>2</v>
          </cell>
          <cell r="S96">
            <v>265</v>
          </cell>
          <cell r="T96">
            <v>190.8</v>
          </cell>
          <cell r="U96">
            <v>915.84</v>
          </cell>
          <cell r="V96">
            <v>1451.219512195122</v>
          </cell>
          <cell r="W96">
            <v>1457.1428571428571</v>
          </cell>
          <cell r="X96">
            <v>2544</v>
          </cell>
          <cell r="Y96">
            <v>2550</v>
          </cell>
        </row>
        <row r="97">
          <cell r="F97" t="str">
            <v>DRMX605</v>
          </cell>
          <cell r="G97" t="str">
            <v>E-CROSS 82 OPEN NX11 GW B90 IRIDESCENT GREY</v>
          </cell>
          <cell r="I97" t="str">
            <v>DAMX606</v>
          </cell>
          <cell r="J97" t="str">
            <v>FCLAN08</v>
          </cell>
          <cell r="L97" t="str">
            <v/>
          </cell>
          <cell r="M97">
            <v>675</v>
          </cell>
          <cell r="N97" t="e">
            <v>#N/A</v>
          </cell>
          <cell r="O97">
            <v>243</v>
          </cell>
          <cell r="P97" t="e">
            <v>#N/A</v>
          </cell>
          <cell r="Q97">
            <v>1.75</v>
          </cell>
          <cell r="R97">
            <v>2</v>
          </cell>
          <cell r="S97">
            <v>337.5</v>
          </cell>
          <cell r="T97">
            <v>243</v>
          </cell>
          <cell r="U97">
            <v>1166.3999999999999</v>
          </cell>
          <cell r="V97">
            <v>1821.1382113821139</v>
          </cell>
          <cell r="W97">
            <v>1828.5714285714287</v>
          </cell>
          <cell r="X97">
            <v>3240</v>
          </cell>
          <cell r="Y97">
            <v>3200</v>
          </cell>
        </row>
        <row r="98">
          <cell r="F98" t="str">
            <v>DRMX606</v>
          </cell>
          <cell r="G98" t="str">
            <v>E-CROSS 82 XPRESS XPRESS W 11 GW B83 BLACK BLUSH</v>
          </cell>
          <cell r="I98" t="str">
            <v>DAMX605</v>
          </cell>
          <cell r="J98" t="str">
            <v>FCKDW01</v>
          </cell>
          <cell r="L98" t="str">
            <v>DRKX203</v>
          </cell>
          <cell r="M98">
            <v>630</v>
          </cell>
          <cell r="N98">
            <v>222.19</v>
          </cell>
          <cell r="O98">
            <v>226.8</v>
          </cell>
          <cell r="P98">
            <v>2.0326278659612007E-2</v>
          </cell>
          <cell r="Q98">
            <v>1.75</v>
          </cell>
          <cell r="R98">
            <v>2</v>
          </cell>
          <cell r="S98">
            <v>315</v>
          </cell>
          <cell r="T98">
            <v>226.8</v>
          </cell>
          <cell r="U98">
            <v>1088.6400000000001</v>
          </cell>
          <cell r="V98">
            <v>1701.6260162601627</v>
          </cell>
          <cell r="W98">
            <v>1708.5714285714287</v>
          </cell>
          <cell r="X98">
            <v>3024</v>
          </cell>
          <cell r="Y98">
            <v>2990</v>
          </cell>
        </row>
        <row r="99">
          <cell r="F99" t="str">
            <v>DRMX504</v>
          </cell>
          <cell r="G99" t="str">
            <v>E-CROSS 78 XPRESS XPRESS W 10 GW BLACK SPARKLE</v>
          </cell>
          <cell r="I99" t="str">
            <v>DAMX505</v>
          </cell>
          <cell r="J99" t="str">
            <v>FCJD031</v>
          </cell>
          <cell r="L99" t="str">
            <v>DRKX303</v>
          </cell>
          <cell r="M99">
            <v>480</v>
          </cell>
          <cell r="N99">
            <v>181.77</v>
          </cell>
          <cell r="O99">
            <v>172.8</v>
          </cell>
          <cell r="P99">
            <v>-5.1909722222222232E-2</v>
          </cell>
          <cell r="Q99">
            <v>1.75</v>
          </cell>
          <cell r="R99">
            <v>2</v>
          </cell>
          <cell r="S99">
            <v>240</v>
          </cell>
          <cell r="T99">
            <v>172.8</v>
          </cell>
          <cell r="U99">
            <v>829.44</v>
          </cell>
          <cell r="V99">
            <v>1337.3983739837399</v>
          </cell>
          <cell r="W99">
            <v>1342.8571428571429</v>
          </cell>
          <cell r="X99">
            <v>2304</v>
          </cell>
          <cell r="Y99">
            <v>2350</v>
          </cell>
        </row>
        <row r="100">
          <cell r="F100" t="str">
            <v>DALS001</v>
          </cell>
          <cell r="G100" t="str">
            <v>M-FREE 118 F-TEAM OPEN</v>
          </cell>
          <cell r="K100" t="str">
            <v>CO</v>
          </cell>
          <cell r="L100" t="str">
            <v>DALS001</v>
          </cell>
          <cell r="M100">
            <v>800</v>
          </cell>
          <cell r="N100">
            <v>298.29000000000002</v>
          </cell>
          <cell r="O100">
            <v>288</v>
          </cell>
          <cell r="P100">
            <v>-3.5729166666666812E-2</v>
          </cell>
          <cell r="Q100">
            <v>1.75</v>
          </cell>
          <cell r="R100">
            <v>2</v>
          </cell>
          <cell r="S100">
            <v>400</v>
          </cell>
          <cell r="T100">
            <v>288</v>
          </cell>
          <cell r="U100">
            <v>1382.3999999999999</v>
          </cell>
          <cell r="V100">
            <v>2191.0569105691056</v>
          </cell>
          <cell r="W100">
            <v>2200</v>
          </cell>
          <cell r="X100">
            <v>3840</v>
          </cell>
          <cell r="Y100">
            <v>3850</v>
          </cell>
        </row>
        <row r="101">
          <cell r="F101" t="str">
            <v>DALP101</v>
          </cell>
          <cell r="G101" t="str">
            <v>M-FREE 108 OPEN</v>
          </cell>
          <cell r="K101" t="str">
            <v>CO</v>
          </cell>
          <cell r="L101" t="str">
            <v>DALP101</v>
          </cell>
          <cell r="M101">
            <v>720</v>
          </cell>
          <cell r="N101">
            <v>274.8</v>
          </cell>
          <cell r="O101">
            <v>274.8</v>
          </cell>
          <cell r="P101">
            <v>0</v>
          </cell>
          <cell r="Q101">
            <v>1.75</v>
          </cell>
          <cell r="R101">
            <v>2</v>
          </cell>
          <cell r="S101">
            <v>360</v>
          </cell>
          <cell r="T101">
            <v>274.8</v>
          </cell>
          <cell r="U101">
            <v>1319.04</v>
          </cell>
          <cell r="V101">
            <v>2020.3252032520325</v>
          </cell>
          <cell r="W101">
            <v>2028.5714285714287</v>
          </cell>
          <cell r="X101">
            <v>3456</v>
          </cell>
          <cell r="Y101">
            <v>3550</v>
          </cell>
        </row>
        <row r="102">
          <cell r="F102" t="str">
            <v>DRLP101</v>
          </cell>
          <cell r="G102" t="str">
            <v>M-FREE 108 OPEN PIVOT 15 GW B115 GOLD</v>
          </cell>
          <cell r="I102" t="str">
            <v>DALP101</v>
          </cell>
          <cell r="J102" t="str">
            <v>FCJA004</v>
          </cell>
          <cell r="K102" t="str">
            <v>CO</v>
          </cell>
          <cell r="L102" t="str">
            <v>DRLP101</v>
          </cell>
          <cell r="M102">
            <v>1080</v>
          </cell>
          <cell r="N102">
            <v>374.57</v>
          </cell>
          <cell r="O102">
            <v>392.8</v>
          </cell>
          <cell r="P102">
            <v>4.6410386965376804E-2</v>
          </cell>
          <cell r="Q102">
            <v>1.75</v>
          </cell>
          <cell r="R102">
            <v>2</v>
          </cell>
          <cell r="S102">
            <v>540</v>
          </cell>
          <cell r="T102">
            <v>392.8</v>
          </cell>
          <cell r="U102">
            <v>1885.44</v>
          </cell>
          <cell r="V102">
            <v>2959.3495934959346</v>
          </cell>
          <cell r="W102">
            <v>2971.4285714285716</v>
          </cell>
          <cell r="X102">
            <v>5184</v>
          </cell>
          <cell r="Y102">
            <v>5200</v>
          </cell>
        </row>
        <row r="103">
          <cell r="F103" t="str">
            <v>DRLP102</v>
          </cell>
          <cell r="G103" t="str">
            <v>M-FREE 108 OPEN SPX 12 GW B110 GREY ORGANIC</v>
          </cell>
          <cell r="I103" t="str">
            <v>DALP101</v>
          </cell>
          <cell r="J103" t="str">
            <v>FCLAS02</v>
          </cell>
          <cell r="K103" t="str">
            <v>CO</v>
          </cell>
          <cell r="L103" t="str">
            <v>DRLP102</v>
          </cell>
          <cell r="M103">
            <v>950</v>
          </cell>
          <cell r="N103">
            <v>313.7</v>
          </cell>
          <cell r="O103">
            <v>344.6</v>
          </cell>
          <cell r="P103">
            <v>8.9669181659895569E-2</v>
          </cell>
          <cell r="Q103">
            <v>1.75</v>
          </cell>
          <cell r="R103">
            <v>2</v>
          </cell>
          <cell r="S103">
            <v>475</v>
          </cell>
          <cell r="T103">
            <v>344.6</v>
          </cell>
          <cell r="U103">
            <v>1654.0800000000002</v>
          </cell>
          <cell r="V103">
            <v>2589.4308943089432</v>
          </cell>
          <cell r="W103">
            <v>2600</v>
          </cell>
          <cell r="X103">
            <v>4560</v>
          </cell>
          <cell r="Y103">
            <v>4550</v>
          </cell>
        </row>
        <row r="104">
          <cell r="F104" t="str">
            <v>DRLP103</v>
          </cell>
          <cell r="G104" t="str">
            <v>M-FREE 108 OPEN SPX 12 METRIX GW B110 BLACK</v>
          </cell>
          <cell r="I104" t="str">
            <v>DALP101</v>
          </cell>
          <cell r="J104" t="str">
            <v>FCLRS03</v>
          </cell>
          <cell r="K104" t="str">
            <v>CO</v>
          </cell>
          <cell r="L104" t="str">
            <v>DRLP103</v>
          </cell>
          <cell r="M104">
            <v>990</v>
          </cell>
          <cell r="N104">
            <v>327.97</v>
          </cell>
          <cell r="O104">
            <v>356.4</v>
          </cell>
          <cell r="P104">
            <v>7.9769921436588009E-2</v>
          </cell>
          <cell r="Q104">
            <v>1.75</v>
          </cell>
          <cell r="R104">
            <v>2</v>
          </cell>
          <cell r="S104">
            <v>495</v>
          </cell>
          <cell r="T104">
            <v>356.4</v>
          </cell>
          <cell r="U104">
            <v>1710.7199999999998</v>
          </cell>
          <cell r="V104">
            <v>2703.2520325203254</v>
          </cell>
          <cell r="W104">
            <v>2714.2857142857142</v>
          </cell>
          <cell r="X104">
            <v>4752</v>
          </cell>
          <cell r="Y104">
            <v>4750</v>
          </cell>
        </row>
        <row r="105">
          <cell r="F105" t="str">
            <v>DALP201</v>
          </cell>
          <cell r="G105" t="str">
            <v>M-FREE 99 OPEN</v>
          </cell>
          <cell r="K105" t="str">
            <v>CO</v>
          </cell>
          <cell r="L105" t="str">
            <v>DALP201</v>
          </cell>
          <cell r="M105">
            <v>640</v>
          </cell>
          <cell r="N105">
            <v>219.99</v>
          </cell>
          <cell r="O105">
            <v>232.8</v>
          </cell>
          <cell r="P105">
            <v>5.5025773195876315E-2</v>
          </cell>
          <cell r="Q105">
            <v>1.75</v>
          </cell>
          <cell r="R105">
            <v>2</v>
          </cell>
          <cell r="S105">
            <v>320</v>
          </cell>
          <cell r="T105">
            <v>232.8</v>
          </cell>
          <cell r="U105">
            <v>1117.44</v>
          </cell>
          <cell r="V105">
            <v>1707.3170731707316</v>
          </cell>
          <cell r="W105">
            <v>1714.2857142857142</v>
          </cell>
          <cell r="X105">
            <v>3072</v>
          </cell>
          <cell r="Y105">
            <v>3000</v>
          </cell>
        </row>
        <row r="106">
          <cell r="F106" t="str">
            <v>DRLP201</v>
          </cell>
          <cell r="G106" t="str">
            <v>M-FREE 99 OPEN PIVOT 15 GW B115 GOLD</v>
          </cell>
          <cell r="I106" t="str">
            <v>DALP201</v>
          </cell>
          <cell r="J106" t="str">
            <v>FCJA004</v>
          </cell>
          <cell r="K106" t="str">
            <v>CO</v>
          </cell>
          <cell r="L106" t="str">
            <v>DRLP201</v>
          </cell>
          <cell r="M106">
            <v>1000</v>
          </cell>
          <cell r="N106">
            <v>337.34</v>
          </cell>
          <cell r="O106">
            <v>364.7</v>
          </cell>
          <cell r="P106">
            <v>7.5020564847820159E-2</v>
          </cell>
          <cell r="Q106">
            <v>1.75</v>
          </cell>
          <cell r="R106">
            <v>2</v>
          </cell>
          <cell r="S106">
            <v>500</v>
          </cell>
          <cell r="T106">
            <v>364.7</v>
          </cell>
          <cell r="U106">
            <v>1750.56</v>
          </cell>
          <cell r="V106">
            <v>2731.707317073171</v>
          </cell>
          <cell r="W106">
            <v>2742.8571428571427</v>
          </cell>
          <cell r="X106">
            <v>4800</v>
          </cell>
          <cell r="Y106">
            <v>4800</v>
          </cell>
        </row>
        <row r="107">
          <cell r="F107" t="str">
            <v>DRLP202</v>
          </cell>
          <cell r="G107" t="str">
            <v>M-FREE 99 OPEN SPX 12 GW B100 GREY ORGANIC</v>
          </cell>
          <cell r="I107" t="str">
            <v>DALP201</v>
          </cell>
          <cell r="J107" t="str">
            <v>FCLAS03</v>
          </cell>
          <cell r="K107" t="str">
            <v>CO</v>
          </cell>
          <cell r="L107" t="str">
            <v>DRLP202</v>
          </cell>
          <cell r="M107">
            <v>870</v>
          </cell>
          <cell r="N107">
            <v>276.3</v>
          </cell>
          <cell r="O107">
            <v>316.3</v>
          </cell>
          <cell r="P107">
            <v>0.12646221941195068</v>
          </cell>
          <cell r="Q107">
            <v>1.75</v>
          </cell>
          <cell r="R107">
            <v>2</v>
          </cell>
          <cell r="S107">
            <v>435</v>
          </cell>
          <cell r="T107">
            <v>316.3</v>
          </cell>
          <cell r="U107">
            <v>1518.24</v>
          </cell>
          <cell r="V107">
            <v>2333.3333333333335</v>
          </cell>
          <cell r="W107">
            <v>2342.8571428571427</v>
          </cell>
          <cell r="X107">
            <v>4176</v>
          </cell>
          <cell r="Y107">
            <v>4100</v>
          </cell>
        </row>
        <row r="108">
          <cell r="F108" t="str">
            <v>DRLP203</v>
          </cell>
          <cell r="G108" t="str">
            <v>M-FREE 99 OPEN SPX 12 METRIX GW B100 BLACK</v>
          </cell>
          <cell r="I108" t="str">
            <v>DALP201</v>
          </cell>
          <cell r="J108" t="str">
            <v>FCLRS04</v>
          </cell>
          <cell r="K108" t="str">
            <v>CO</v>
          </cell>
          <cell r="L108" t="str">
            <v>DRLP203</v>
          </cell>
          <cell r="M108">
            <v>910</v>
          </cell>
          <cell r="N108">
            <v>286</v>
          </cell>
          <cell r="O108">
            <v>333.7</v>
          </cell>
          <cell r="P108">
            <v>0.14294276296074315</v>
          </cell>
          <cell r="Q108">
            <v>1.75</v>
          </cell>
          <cell r="R108">
            <v>2</v>
          </cell>
          <cell r="S108">
            <v>455</v>
          </cell>
          <cell r="T108">
            <v>333.7</v>
          </cell>
          <cell r="U108">
            <v>1601.76</v>
          </cell>
          <cell r="V108">
            <v>2418.6991869918697</v>
          </cell>
          <cell r="W108">
            <v>2428.5714285714284</v>
          </cell>
          <cell r="X108">
            <v>4368</v>
          </cell>
          <cell r="Y108">
            <v>4250</v>
          </cell>
        </row>
        <row r="109">
          <cell r="F109" t="str">
            <v>DALMN01</v>
          </cell>
          <cell r="G109" t="str">
            <v>M-FREE 90 OPEN</v>
          </cell>
          <cell r="K109" t="str">
            <v>CO</v>
          </cell>
          <cell r="L109" t="str">
            <v>DALMN01</v>
          </cell>
          <cell r="M109">
            <v>400</v>
          </cell>
          <cell r="N109">
            <v>174</v>
          </cell>
          <cell r="O109">
            <v>148</v>
          </cell>
          <cell r="P109">
            <v>-0.17567567567567566</v>
          </cell>
          <cell r="Q109">
            <v>1.75</v>
          </cell>
          <cell r="R109">
            <v>2</v>
          </cell>
          <cell r="S109">
            <v>200</v>
          </cell>
          <cell r="T109">
            <v>148</v>
          </cell>
          <cell r="U109">
            <v>710.4</v>
          </cell>
          <cell r="V109">
            <v>1138.2113821138212</v>
          </cell>
          <cell r="W109">
            <v>1142.8571428571429</v>
          </cell>
          <cell r="X109">
            <v>1920</v>
          </cell>
          <cell r="Y109">
            <v>2000</v>
          </cell>
        </row>
        <row r="110">
          <cell r="F110" t="str">
            <v>DRLMN01</v>
          </cell>
          <cell r="G110" t="str">
            <v>M-FREE 90 OPEN NX 11 GW B100 BLACK</v>
          </cell>
          <cell r="I110" t="str">
            <v>DALMN01</v>
          </cell>
          <cell r="J110" t="str">
            <v>FCJA030</v>
          </cell>
          <cell r="K110" t="str">
            <v>CO</v>
          </cell>
          <cell r="L110" t="str">
            <v>DRLMN01</v>
          </cell>
          <cell r="M110">
            <v>545</v>
          </cell>
          <cell r="N110">
            <v>195.23</v>
          </cell>
          <cell r="O110">
            <v>197.1</v>
          </cell>
          <cell r="P110">
            <v>9.4875697615424137E-3</v>
          </cell>
          <cell r="Q110">
            <v>1.75</v>
          </cell>
          <cell r="R110">
            <v>2</v>
          </cell>
          <cell r="S110">
            <v>272.5</v>
          </cell>
          <cell r="T110">
            <v>197.1</v>
          </cell>
          <cell r="U110">
            <v>946.07999999999993</v>
          </cell>
          <cell r="V110">
            <v>1479.6747967479673</v>
          </cell>
          <cell r="W110">
            <v>1485.7142857142858</v>
          </cell>
          <cell r="X110">
            <v>2616</v>
          </cell>
          <cell r="Y110">
            <v>2600</v>
          </cell>
        </row>
        <row r="111">
          <cell r="F111" t="str">
            <v>DRLMN04</v>
          </cell>
          <cell r="G111" t="str">
            <v>M-FREE 90 XPRESS XPRESS 11 GW B93 BLACK</v>
          </cell>
          <cell r="I111" t="str">
            <v>DALMN03</v>
          </cell>
          <cell r="J111" t="str">
            <v>FCJD001</v>
          </cell>
          <cell r="K111" t="str">
            <v>CO</v>
          </cell>
          <cell r="L111" t="str">
            <v>DRLMN04</v>
          </cell>
          <cell r="M111">
            <v>540</v>
          </cell>
          <cell r="N111">
            <v>184.22</v>
          </cell>
          <cell r="O111">
            <v>195.1</v>
          </cell>
          <cell r="P111">
            <v>5.5766273705791902E-2</v>
          </cell>
          <cell r="Q111">
            <v>1.75</v>
          </cell>
          <cell r="R111">
            <v>2</v>
          </cell>
          <cell r="S111">
            <v>270</v>
          </cell>
          <cell r="T111">
            <v>195.1</v>
          </cell>
          <cell r="U111">
            <v>936.4799999999999</v>
          </cell>
          <cell r="V111">
            <v>1479.6747967479673</v>
          </cell>
          <cell r="W111">
            <v>1485.7142857142858</v>
          </cell>
          <cell r="X111">
            <v>2592</v>
          </cell>
          <cell r="Y111">
            <v>2600</v>
          </cell>
        </row>
        <row r="112">
          <cell r="F112" t="str">
            <v>DALN402</v>
          </cell>
          <cell r="G112" t="str">
            <v>M-PRO 108 TI F-TEAM 182 OPEN</v>
          </cell>
          <cell r="K112" t="str">
            <v>CO</v>
          </cell>
          <cell r="L112" t="str">
            <v>DALN402</v>
          </cell>
          <cell r="M112">
            <v>750</v>
          </cell>
          <cell r="N112" t="e">
            <v>#N/A</v>
          </cell>
          <cell r="O112">
            <v>335</v>
          </cell>
          <cell r="P112" t="e">
            <v>#N/A</v>
          </cell>
          <cell r="Q112">
            <v>1.75</v>
          </cell>
          <cell r="R112">
            <v>2</v>
          </cell>
          <cell r="S112">
            <v>375</v>
          </cell>
          <cell r="T112">
            <v>335</v>
          </cell>
          <cell r="U112">
            <v>1608</v>
          </cell>
          <cell r="V112">
            <v>2134.1463414634145</v>
          </cell>
          <cell r="W112">
            <v>2142.8571428571427</v>
          </cell>
          <cell r="X112">
            <v>3600</v>
          </cell>
          <cell r="Y112">
            <v>3750</v>
          </cell>
        </row>
        <row r="113">
          <cell r="F113" t="str">
            <v>DRLN405</v>
          </cell>
          <cell r="G113" t="str">
            <v>M-PRO 108 TI F-TEAM 182 OPEN PIVOT 15 GW B115 GOLD</v>
          </cell>
          <cell r="I113" t="str">
            <v>DALN402</v>
          </cell>
          <cell r="J113" t="str">
            <v>FCJA004</v>
          </cell>
          <cell r="K113" t="str">
            <v>CO</v>
          </cell>
          <cell r="L113" t="str">
            <v>DRLN405</v>
          </cell>
          <cell r="M113">
            <v>1110</v>
          </cell>
          <cell r="N113" t="e">
            <v>#N/A</v>
          </cell>
          <cell r="O113">
            <v>445</v>
          </cell>
          <cell r="P113" t="e">
            <v>#N/A</v>
          </cell>
          <cell r="Q113">
            <v>1.75</v>
          </cell>
          <cell r="R113">
            <v>2</v>
          </cell>
          <cell r="S113">
            <v>555</v>
          </cell>
          <cell r="T113">
            <v>445</v>
          </cell>
          <cell r="U113">
            <v>2136</v>
          </cell>
          <cell r="V113">
            <v>3130.0813008130076</v>
          </cell>
          <cell r="W113">
            <v>3142.8571428571427</v>
          </cell>
          <cell r="X113">
            <v>5328</v>
          </cell>
          <cell r="Y113">
            <v>5500</v>
          </cell>
        </row>
        <row r="114">
          <cell r="F114" t="str">
            <v>DRLN404</v>
          </cell>
          <cell r="G114" t="str">
            <v>M-PRO 108 TI F-TEAM 182 OPEN SPX 12 GW B110 GREY ORGANIC</v>
          </cell>
          <cell r="I114" t="str">
            <v>DALN402</v>
          </cell>
          <cell r="J114" t="str">
            <v>FCLAS02</v>
          </cell>
          <cell r="K114" t="str">
            <v>CO</v>
          </cell>
          <cell r="L114" t="str">
            <v>DRLN404</v>
          </cell>
          <cell r="M114">
            <v>980</v>
          </cell>
          <cell r="N114" t="e">
            <v>#N/A</v>
          </cell>
          <cell r="O114">
            <v>395</v>
          </cell>
          <cell r="P114" t="e">
            <v>#N/A</v>
          </cell>
          <cell r="Q114">
            <v>1.75</v>
          </cell>
          <cell r="R114">
            <v>2</v>
          </cell>
          <cell r="S114">
            <v>490</v>
          </cell>
          <cell r="T114">
            <v>395</v>
          </cell>
          <cell r="U114">
            <v>1896</v>
          </cell>
          <cell r="V114">
            <v>2788.6178861788617</v>
          </cell>
          <cell r="W114">
            <v>2800</v>
          </cell>
          <cell r="X114">
            <v>4704</v>
          </cell>
          <cell r="Y114">
            <v>4900</v>
          </cell>
        </row>
        <row r="115">
          <cell r="F115" t="str">
            <v>DALN401</v>
          </cell>
          <cell r="G115" t="str">
            <v>M-PRO 108 TI F-TEAM 192 OPEN</v>
          </cell>
          <cell r="K115" t="str">
            <v>CO</v>
          </cell>
          <cell r="L115" t="str">
            <v>DALN401</v>
          </cell>
          <cell r="M115">
            <v>750</v>
          </cell>
          <cell r="N115">
            <v>276.05</v>
          </cell>
          <cell r="O115">
            <v>275</v>
          </cell>
          <cell r="P115">
            <v>-3.8181818181819427E-3</v>
          </cell>
          <cell r="Q115">
            <v>1.75</v>
          </cell>
          <cell r="R115">
            <v>2</v>
          </cell>
          <cell r="S115">
            <v>375</v>
          </cell>
          <cell r="T115">
            <v>275</v>
          </cell>
          <cell r="U115">
            <v>1320</v>
          </cell>
          <cell r="V115">
            <v>2134.1463414634145</v>
          </cell>
          <cell r="W115">
            <v>2142.8571428571427</v>
          </cell>
          <cell r="X115">
            <v>3600</v>
          </cell>
          <cell r="Y115">
            <v>3750</v>
          </cell>
        </row>
        <row r="116">
          <cell r="F116" t="str">
            <v>DRLN402</v>
          </cell>
          <cell r="G116" t="str">
            <v>M-PRO 108 TI F-TEAM 192 OPEN PIVOT 15 GW B115 GOLD</v>
          </cell>
          <cell r="I116" t="str">
            <v>DALN401</v>
          </cell>
          <cell r="J116" t="str">
            <v>FCJA004</v>
          </cell>
          <cell r="K116" t="str">
            <v>CO</v>
          </cell>
          <cell r="L116" t="str">
            <v>DRLN402</v>
          </cell>
          <cell r="M116">
            <v>1110</v>
          </cell>
          <cell r="N116">
            <v>411.61</v>
          </cell>
          <cell r="O116">
            <v>409.8</v>
          </cell>
          <cell r="P116">
            <v>-4.4167886774035825E-3</v>
          </cell>
          <cell r="Q116">
            <v>1.75</v>
          </cell>
          <cell r="R116">
            <v>2</v>
          </cell>
          <cell r="S116">
            <v>555</v>
          </cell>
          <cell r="T116">
            <v>409.8</v>
          </cell>
          <cell r="U116">
            <v>1967.04</v>
          </cell>
          <cell r="V116">
            <v>3130.0813008130076</v>
          </cell>
          <cell r="W116">
            <v>3142.8571428571427</v>
          </cell>
          <cell r="X116">
            <v>5328</v>
          </cell>
          <cell r="Y116">
            <v>5500</v>
          </cell>
        </row>
        <row r="117">
          <cell r="F117" t="str">
            <v>DRLN401</v>
          </cell>
          <cell r="G117" t="str">
            <v>M-PRO 108 TI F-TEAM 192 OPEN SPX 12 GW B110 GREY ORGANIC</v>
          </cell>
          <cell r="I117" t="str">
            <v>DALN401</v>
          </cell>
          <cell r="J117" t="str">
            <v>FCLAS02</v>
          </cell>
          <cell r="K117" t="str">
            <v>CO</v>
          </cell>
          <cell r="L117" t="str">
            <v>DRLN401</v>
          </cell>
          <cell r="M117">
            <v>980</v>
          </cell>
          <cell r="N117">
            <v>359.52</v>
          </cell>
          <cell r="O117">
            <v>355.9</v>
          </cell>
          <cell r="P117">
            <v>-1.0171396459679682E-2</v>
          </cell>
          <cell r="Q117">
            <v>1.75</v>
          </cell>
          <cell r="R117">
            <v>2</v>
          </cell>
          <cell r="S117">
            <v>490</v>
          </cell>
          <cell r="T117">
            <v>355.9</v>
          </cell>
          <cell r="U117">
            <v>1708.32</v>
          </cell>
          <cell r="V117">
            <v>2788.6178861788617</v>
          </cell>
          <cell r="W117">
            <v>2800</v>
          </cell>
          <cell r="X117">
            <v>4704</v>
          </cell>
          <cell r="Y117">
            <v>4900</v>
          </cell>
        </row>
        <row r="118">
          <cell r="F118" t="str">
            <v>DALN201</v>
          </cell>
          <cell r="G118" t="str">
            <v>M-PRO 99 OPEN</v>
          </cell>
          <cell r="K118" t="str">
            <v>CO</v>
          </cell>
          <cell r="L118" t="str">
            <v>DALN201</v>
          </cell>
          <cell r="M118">
            <v>700</v>
          </cell>
          <cell r="N118">
            <v>244.93</v>
          </cell>
          <cell r="O118">
            <v>257.89999999999998</v>
          </cell>
          <cell r="P118">
            <v>5.029081039162453E-2</v>
          </cell>
          <cell r="Q118">
            <v>1.75</v>
          </cell>
          <cell r="R118">
            <v>2</v>
          </cell>
          <cell r="S118">
            <v>350</v>
          </cell>
          <cell r="T118">
            <v>257.89999999999998</v>
          </cell>
          <cell r="U118">
            <v>1237.9199999999998</v>
          </cell>
          <cell r="V118">
            <v>1878.0487804878048</v>
          </cell>
          <cell r="W118">
            <v>1885.7142857142858</v>
          </cell>
          <cell r="X118">
            <v>3360</v>
          </cell>
          <cell r="Y118">
            <v>3300</v>
          </cell>
        </row>
        <row r="119">
          <cell r="F119" t="str">
            <v>DRLN201</v>
          </cell>
          <cell r="G119" t="str">
            <v>M-PRO 99 OPEN SPX 12 GW B100 GREY ORGANIC</v>
          </cell>
          <cell r="I119" t="str">
            <v>DALN201</v>
          </cell>
          <cell r="J119" t="str">
            <v>FCLAS03</v>
          </cell>
          <cell r="K119" t="str">
            <v>CO</v>
          </cell>
          <cell r="L119" t="str">
            <v>DRLN201</v>
          </cell>
          <cell r="M119">
            <v>930</v>
          </cell>
          <cell r="N119">
            <v>300.87</v>
          </cell>
          <cell r="O119">
            <v>337.2</v>
          </cell>
          <cell r="P119">
            <v>0.10774021352313168</v>
          </cell>
          <cell r="Q119">
            <v>1.75</v>
          </cell>
          <cell r="R119">
            <v>2</v>
          </cell>
          <cell r="S119">
            <v>465</v>
          </cell>
          <cell r="T119">
            <v>337.2</v>
          </cell>
          <cell r="U119">
            <v>1618.56</v>
          </cell>
          <cell r="V119">
            <v>2532.520325203252</v>
          </cell>
          <cell r="W119">
            <v>2542.8571428571427</v>
          </cell>
          <cell r="X119">
            <v>4464</v>
          </cell>
          <cell r="Y119">
            <v>4450</v>
          </cell>
        </row>
        <row r="120">
          <cell r="F120" t="str">
            <v>DRLN203</v>
          </cell>
          <cell r="G120" t="str">
            <v>M-PRO 99 OPEN SPX 12 METRIX GW B100 BLACK</v>
          </cell>
          <cell r="I120" t="str">
            <v>DALN201</v>
          </cell>
          <cell r="J120" t="str">
            <v>FCLRS04</v>
          </cell>
          <cell r="K120" t="str">
            <v>CO</v>
          </cell>
          <cell r="L120" t="str">
            <v>DRLN203</v>
          </cell>
          <cell r="M120">
            <v>970</v>
          </cell>
          <cell r="N120">
            <v>307.58999999999997</v>
          </cell>
          <cell r="O120">
            <v>349</v>
          </cell>
          <cell r="P120">
            <v>0.11865329512893985</v>
          </cell>
          <cell r="Q120">
            <v>1.75</v>
          </cell>
          <cell r="R120">
            <v>2</v>
          </cell>
          <cell r="S120">
            <v>485</v>
          </cell>
          <cell r="T120">
            <v>349</v>
          </cell>
          <cell r="U120">
            <v>1675.2</v>
          </cell>
          <cell r="V120">
            <v>2646.3414634146343</v>
          </cell>
          <cell r="W120">
            <v>2657.1428571428573</v>
          </cell>
          <cell r="X120">
            <v>4656</v>
          </cell>
          <cell r="Y120">
            <v>4650</v>
          </cell>
        </row>
        <row r="121">
          <cell r="F121" t="str">
            <v>DALN301</v>
          </cell>
          <cell r="G121" t="str">
            <v>M-PRO 90 OPEN</v>
          </cell>
          <cell r="K121" t="str">
            <v>CO</v>
          </cell>
          <cell r="L121" t="str">
            <v>DALN301</v>
          </cell>
          <cell r="M121">
            <v>600</v>
          </cell>
          <cell r="N121">
            <v>210.25</v>
          </cell>
          <cell r="O121">
            <v>217.5</v>
          </cell>
          <cell r="P121">
            <v>3.3333333333333326E-2</v>
          </cell>
          <cell r="Q121">
            <v>1.75</v>
          </cell>
          <cell r="R121">
            <v>2</v>
          </cell>
          <cell r="S121">
            <v>300</v>
          </cell>
          <cell r="T121">
            <v>217.5</v>
          </cell>
          <cell r="U121">
            <v>1044</v>
          </cell>
          <cell r="V121">
            <v>1650.4065040650405</v>
          </cell>
          <cell r="W121">
            <v>1657.1428571428571</v>
          </cell>
          <cell r="X121">
            <v>2880</v>
          </cell>
          <cell r="Y121">
            <v>2900</v>
          </cell>
        </row>
        <row r="122">
          <cell r="F122" t="str">
            <v>DRLN302</v>
          </cell>
          <cell r="G122" t="str">
            <v>M-PRO 90 OPEN SPX 12 GW B90 GREY ORGANIC</v>
          </cell>
          <cell r="I122" t="str">
            <v>DALN301</v>
          </cell>
          <cell r="J122" t="str">
            <v>FCLAS08</v>
          </cell>
          <cell r="K122" t="str">
            <v>CO</v>
          </cell>
          <cell r="L122" t="str">
            <v>DRLN302</v>
          </cell>
          <cell r="M122">
            <v>830</v>
          </cell>
          <cell r="N122">
            <v>274.5</v>
          </cell>
          <cell r="O122">
            <v>299.8</v>
          </cell>
          <cell r="P122">
            <v>8.4389593062041413E-2</v>
          </cell>
          <cell r="Q122">
            <v>1.75</v>
          </cell>
          <cell r="R122">
            <v>2</v>
          </cell>
          <cell r="S122">
            <v>415</v>
          </cell>
          <cell r="T122">
            <v>299.8</v>
          </cell>
          <cell r="U122">
            <v>1439.04</v>
          </cell>
          <cell r="V122">
            <v>2247.9674796747968</v>
          </cell>
          <cell r="W122">
            <v>2257.1428571428573</v>
          </cell>
          <cell r="X122">
            <v>3984</v>
          </cell>
          <cell r="Y122">
            <v>3950</v>
          </cell>
        </row>
        <row r="123">
          <cell r="F123" t="str">
            <v>DRLN304</v>
          </cell>
          <cell r="G123" t="str">
            <v>M-PRO 90 OPEN SPX 12 METRIX GW B90 BLACK</v>
          </cell>
          <cell r="I123" t="str">
            <v>DALN301</v>
          </cell>
          <cell r="J123" t="str">
            <v>FCLRS05</v>
          </cell>
          <cell r="K123" t="str">
            <v>CO</v>
          </cell>
          <cell r="L123" t="str">
            <v>DRLN304</v>
          </cell>
          <cell r="M123">
            <v>870</v>
          </cell>
          <cell r="N123">
            <v>280.8</v>
          </cell>
          <cell r="O123">
            <v>313.2</v>
          </cell>
          <cell r="P123">
            <v>0.10344827586206895</v>
          </cell>
          <cell r="Q123">
            <v>1.75</v>
          </cell>
          <cell r="R123">
            <v>2</v>
          </cell>
          <cell r="S123">
            <v>435</v>
          </cell>
          <cell r="T123">
            <v>313.2</v>
          </cell>
          <cell r="U123">
            <v>1503.36</v>
          </cell>
          <cell r="V123">
            <v>2361.7886178861791</v>
          </cell>
          <cell r="W123">
            <v>2371.4285714285716</v>
          </cell>
          <cell r="X123">
            <v>4176</v>
          </cell>
          <cell r="Y123">
            <v>4150</v>
          </cell>
        </row>
        <row r="124">
          <cell r="F124" t="str">
            <v>DRLN301</v>
          </cell>
          <cell r="G124" t="str">
            <v>M-PRO 90 OPEN NX 12 GW B90 BLACK</v>
          </cell>
          <cell r="I124" t="str">
            <v>DALN301</v>
          </cell>
          <cell r="J124" t="str">
            <v>FCIA021</v>
          </cell>
          <cell r="K124" t="str">
            <v>CO</v>
          </cell>
          <cell r="L124" t="str">
            <v>DRLN301</v>
          </cell>
          <cell r="M124">
            <v>765</v>
          </cell>
          <cell r="N124">
            <v>255.84</v>
          </cell>
          <cell r="O124">
            <v>277.7</v>
          </cell>
          <cell r="P124">
            <v>7.8718041051494381E-2</v>
          </cell>
          <cell r="Q124">
            <v>1.75</v>
          </cell>
          <cell r="R124">
            <v>2</v>
          </cell>
          <cell r="S124">
            <v>382.5</v>
          </cell>
          <cell r="T124">
            <v>277.7</v>
          </cell>
          <cell r="U124">
            <v>1332.9599999999998</v>
          </cell>
          <cell r="V124">
            <v>2105.6910569105689</v>
          </cell>
          <cell r="W124">
            <v>2114.2857142857142</v>
          </cell>
          <cell r="X124">
            <v>3672</v>
          </cell>
          <cell r="Y124">
            <v>3700</v>
          </cell>
        </row>
        <row r="125">
          <cell r="F125" t="str">
            <v>DALN304</v>
          </cell>
          <cell r="G125" t="str">
            <v>M-PRO 90 PATROL OPEN (SMU INTER)</v>
          </cell>
          <cell r="K125" t="str">
            <v>CO</v>
          </cell>
          <cell r="L125" t="str">
            <v>DALN304</v>
          </cell>
          <cell r="M125">
            <v>640</v>
          </cell>
          <cell r="N125">
            <v>215.25</v>
          </cell>
          <cell r="O125">
            <v>224</v>
          </cell>
          <cell r="P125">
            <v>3.90625E-2</v>
          </cell>
          <cell r="Q125">
            <v>1.75</v>
          </cell>
          <cell r="R125">
            <v>2</v>
          </cell>
          <cell r="S125">
            <v>320</v>
          </cell>
          <cell r="T125">
            <v>224</v>
          </cell>
          <cell r="U125">
            <v>1075.2</v>
          </cell>
          <cell r="V125">
            <v>1707.3170731707316</v>
          </cell>
          <cell r="W125">
            <v>1714.2857142857142</v>
          </cell>
          <cell r="X125">
            <v>3072</v>
          </cell>
          <cell r="Y125">
            <v>3000</v>
          </cell>
        </row>
        <row r="126">
          <cell r="F126" t="str">
            <v>DALN501</v>
          </cell>
          <cell r="G126" t="str">
            <v>M-PRO 85 OPEN</v>
          </cell>
          <cell r="K126" t="str">
            <v>CO</v>
          </cell>
          <cell r="L126" t="str">
            <v>DALN501</v>
          </cell>
          <cell r="M126">
            <v>530</v>
          </cell>
          <cell r="N126">
            <v>192.48</v>
          </cell>
          <cell r="O126">
            <v>192.5</v>
          </cell>
          <cell r="P126">
            <v>1.0389610389616166E-4</v>
          </cell>
          <cell r="Q126">
            <v>1.75</v>
          </cell>
          <cell r="R126">
            <v>2</v>
          </cell>
          <cell r="S126">
            <v>265</v>
          </cell>
          <cell r="T126">
            <v>192.5</v>
          </cell>
          <cell r="U126">
            <v>924</v>
          </cell>
          <cell r="V126">
            <v>1451.219512195122</v>
          </cell>
          <cell r="W126">
            <v>1457.1428571428571</v>
          </cell>
          <cell r="X126">
            <v>2544</v>
          </cell>
          <cell r="Y126">
            <v>2550</v>
          </cell>
        </row>
        <row r="127">
          <cell r="F127" t="str">
            <v>DRLN501</v>
          </cell>
          <cell r="G127" t="str">
            <v>M-PRO 85 OPEN NX 12 GW B90 BLACK</v>
          </cell>
          <cell r="I127" t="str">
            <v>DALN501</v>
          </cell>
          <cell r="J127" t="str">
            <v>FCIA021</v>
          </cell>
          <cell r="K127" t="str">
            <v>CO</v>
          </cell>
          <cell r="L127" t="str">
            <v>DRLN501</v>
          </cell>
          <cell r="M127">
            <v>695</v>
          </cell>
          <cell r="N127">
            <v>241.61</v>
          </cell>
          <cell r="O127">
            <v>252.6</v>
          </cell>
          <cell r="P127">
            <v>4.3507521773554991E-2</v>
          </cell>
          <cell r="Q127">
            <v>1.75</v>
          </cell>
          <cell r="R127">
            <v>2</v>
          </cell>
          <cell r="S127">
            <v>347.5</v>
          </cell>
          <cell r="T127">
            <v>252.6</v>
          </cell>
          <cell r="U127">
            <v>1212.48</v>
          </cell>
          <cell r="V127">
            <v>1878.0487804878048</v>
          </cell>
          <cell r="W127">
            <v>1885.7142857142858</v>
          </cell>
          <cell r="X127">
            <v>3336</v>
          </cell>
          <cell r="Y127">
            <v>3300</v>
          </cell>
        </row>
        <row r="128">
          <cell r="F128" t="str">
            <v>DRLN502</v>
          </cell>
          <cell r="G128" t="str">
            <v>M-PRO 85 XPRESS XPRESS 11 GW B93 BLACK</v>
          </cell>
          <cell r="I128" t="str">
            <v>DALN503</v>
          </cell>
          <cell r="J128" t="str">
            <v>FCJD001</v>
          </cell>
          <cell r="K128" t="str">
            <v>CO</v>
          </cell>
          <cell r="L128" t="str">
            <v>DRLN502</v>
          </cell>
          <cell r="M128">
            <v>650</v>
          </cell>
          <cell r="N128">
            <v>227.08</v>
          </cell>
          <cell r="O128">
            <v>236.2</v>
          </cell>
          <cell r="P128">
            <v>3.8611346316680728E-2</v>
          </cell>
          <cell r="Q128">
            <v>1.75</v>
          </cell>
          <cell r="R128">
            <v>2</v>
          </cell>
          <cell r="S128">
            <v>325</v>
          </cell>
          <cell r="T128">
            <v>236.2</v>
          </cell>
          <cell r="U128">
            <v>1133.76</v>
          </cell>
          <cell r="V128">
            <v>1764.2276422764228</v>
          </cell>
          <cell r="W128">
            <v>1771.4285714285713</v>
          </cell>
          <cell r="X128">
            <v>3120</v>
          </cell>
          <cell r="Y128">
            <v>3100</v>
          </cell>
        </row>
        <row r="129">
          <cell r="F129" t="str">
            <v>DALM201</v>
          </cell>
          <cell r="G129" t="str">
            <v>M-GRAND MONT OPEN</v>
          </cell>
          <cell r="K129" t="str">
            <v>CO</v>
          </cell>
          <cell r="L129" t="str">
            <v>DALM201</v>
          </cell>
          <cell r="M129">
            <v>600</v>
          </cell>
          <cell r="N129">
            <v>208.8</v>
          </cell>
          <cell r="O129">
            <v>216</v>
          </cell>
          <cell r="P129">
            <v>3.3333333333333326E-2</v>
          </cell>
          <cell r="Q129">
            <v>1.75</v>
          </cell>
          <cell r="R129">
            <v>2</v>
          </cell>
          <cell r="S129">
            <v>300</v>
          </cell>
          <cell r="T129">
            <v>216</v>
          </cell>
          <cell r="U129">
            <v>1036.8</v>
          </cell>
          <cell r="V129">
            <v>1650.4065040650405</v>
          </cell>
          <cell r="W129">
            <v>1657.1428571428571</v>
          </cell>
          <cell r="X129">
            <v>2880</v>
          </cell>
          <cell r="Y129">
            <v>2900</v>
          </cell>
        </row>
        <row r="130">
          <cell r="F130" t="str">
            <v>DAJZT01</v>
          </cell>
          <cell r="G130" t="str">
            <v>M-PIERRA MENTA OPEN</v>
          </cell>
          <cell r="K130" t="str">
            <v>CO</v>
          </cell>
          <cell r="L130" t="str">
            <v>DAJZT01</v>
          </cell>
          <cell r="M130">
            <v>990</v>
          </cell>
          <cell r="N130">
            <v>415.21</v>
          </cell>
          <cell r="O130">
            <v>420</v>
          </cell>
          <cell r="P130">
            <v>1.1404761904761918E-2</v>
          </cell>
          <cell r="Q130">
            <v>1.75</v>
          </cell>
          <cell r="R130">
            <v>2</v>
          </cell>
          <cell r="S130">
            <v>495</v>
          </cell>
          <cell r="T130">
            <v>420</v>
          </cell>
          <cell r="U130">
            <v>2016</v>
          </cell>
          <cell r="V130">
            <v>2844.959349593496</v>
          </cell>
          <cell r="W130">
            <v>2856.5714285714284</v>
          </cell>
          <cell r="X130">
            <v>4752</v>
          </cell>
          <cell r="Y130">
            <v>4999</v>
          </cell>
        </row>
        <row r="131">
          <cell r="F131" t="str">
            <v>DAMT001</v>
          </cell>
          <cell r="G131" t="str">
            <v>M-TOUR 108 F-TEAM OPEN</v>
          </cell>
          <cell r="L131" t="str">
            <v/>
          </cell>
          <cell r="M131">
            <v>850</v>
          </cell>
          <cell r="N131" t="e">
            <v>#N/A</v>
          </cell>
          <cell r="O131">
            <v>306</v>
          </cell>
          <cell r="P131" t="e">
            <v>#N/A</v>
          </cell>
          <cell r="Q131">
            <v>1.75</v>
          </cell>
          <cell r="R131">
            <v>2</v>
          </cell>
          <cell r="S131">
            <v>425</v>
          </cell>
          <cell r="T131">
            <v>306</v>
          </cell>
          <cell r="U131">
            <v>1468.8</v>
          </cell>
          <cell r="V131">
            <v>2276.4227642276423</v>
          </cell>
          <cell r="W131">
            <v>2285.7142857142858</v>
          </cell>
          <cell r="X131">
            <v>4080</v>
          </cell>
          <cell r="Y131">
            <v>4000</v>
          </cell>
        </row>
        <row r="132">
          <cell r="F132" t="str">
            <v>DAMT401</v>
          </cell>
          <cell r="G132" t="str">
            <v>M-TOUR 85 OPEN</v>
          </cell>
          <cell r="L132" t="str">
            <v>DALQR01</v>
          </cell>
          <cell r="M132">
            <v>560</v>
          </cell>
          <cell r="N132">
            <v>196.34</v>
          </cell>
          <cell r="O132">
            <v>203.7</v>
          </cell>
          <cell r="P132">
            <v>3.6131566028473228E-2</v>
          </cell>
          <cell r="Q132">
            <v>1.75</v>
          </cell>
          <cell r="R132">
            <v>2</v>
          </cell>
          <cell r="S132">
            <v>280</v>
          </cell>
          <cell r="T132">
            <v>203.7</v>
          </cell>
          <cell r="U132">
            <v>977.75999999999988</v>
          </cell>
          <cell r="V132">
            <v>1536.5853658536585</v>
          </cell>
          <cell r="W132">
            <v>1542.8571428571429</v>
          </cell>
          <cell r="X132">
            <v>2688</v>
          </cell>
          <cell r="Y132">
            <v>2700</v>
          </cell>
        </row>
        <row r="133">
          <cell r="F133" t="str">
            <v>DALT201</v>
          </cell>
          <cell r="G133" t="str">
            <v>M-TOUR 90 OPEN</v>
          </cell>
          <cell r="K133" t="str">
            <v>CO</v>
          </cell>
          <cell r="L133" t="str">
            <v>DALT201</v>
          </cell>
          <cell r="M133">
            <v>640</v>
          </cell>
          <cell r="N133">
            <v>234.37</v>
          </cell>
          <cell r="O133">
            <v>240</v>
          </cell>
          <cell r="P133">
            <v>2.3458333333333359E-2</v>
          </cell>
          <cell r="Q133">
            <v>1.75</v>
          </cell>
          <cell r="R133">
            <v>2</v>
          </cell>
          <cell r="S133">
            <v>320</v>
          </cell>
          <cell r="T133">
            <v>240</v>
          </cell>
          <cell r="U133">
            <v>1152</v>
          </cell>
          <cell r="V133">
            <v>1735.7723577235772</v>
          </cell>
          <cell r="W133">
            <v>1742.8571428571429</v>
          </cell>
          <cell r="X133">
            <v>3072</v>
          </cell>
          <cell r="Y133">
            <v>3050</v>
          </cell>
        </row>
        <row r="134">
          <cell r="F134" t="str">
            <v>DALT101</v>
          </cell>
          <cell r="G134" t="str">
            <v>M-TOUR 99 F-TEAM OPEN</v>
          </cell>
          <cell r="K134" t="str">
            <v>CO</v>
          </cell>
          <cell r="L134" t="str">
            <v>DALT101</v>
          </cell>
          <cell r="M134">
            <v>840</v>
          </cell>
          <cell r="N134">
            <v>290.5</v>
          </cell>
          <cell r="O134">
            <v>294</v>
          </cell>
          <cell r="P134">
            <v>1.1904761904761862E-2</v>
          </cell>
          <cell r="Q134">
            <v>1.75</v>
          </cell>
          <cell r="R134">
            <v>2</v>
          </cell>
          <cell r="S134">
            <v>420</v>
          </cell>
          <cell r="T134">
            <v>294</v>
          </cell>
          <cell r="U134">
            <v>1411.2</v>
          </cell>
          <cell r="V134">
            <v>2247.9674796747968</v>
          </cell>
          <cell r="W134">
            <v>2257.1428571428573</v>
          </cell>
          <cell r="X134">
            <v>4032</v>
          </cell>
          <cell r="Y134">
            <v>3950</v>
          </cell>
        </row>
        <row r="135">
          <cell r="F135" t="str">
            <v>DALM002</v>
          </cell>
          <cell r="G135" t="str">
            <v>M-VERTICAL 82 OPEN</v>
          </cell>
          <cell r="K135" t="str">
            <v>CO</v>
          </cell>
          <cell r="L135" t="str">
            <v>DALM002</v>
          </cell>
          <cell r="M135">
            <v>450</v>
          </cell>
          <cell r="N135">
            <v>160.53</v>
          </cell>
          <cell r="O135">
            <v>166.1</v>
          </cell>
          <cell r="P135">
            <v>3.3534015653220894E-2</v>
          </cell>
          <cell r="Q135">
            <v>1.75</v>
          </cell>
          <cell r="R135">
            <v>2</v>
          </cell>
          <cell r="S135">
            <v>225</v>
          </cell>
          <cell r="T135">
            <v>166.1</v>
          </cell>
          <cell r="U135">
            <v>797.28</v>
          </cell>
          <cell r="V135">
            <v>1252.0325203252032</v>
          </cell>
          <cell r="W135">
            <v>1257.1428571428571</v>
          </cell>
          <cell r="X135">
            <v>2160</v>
          </cell>
          <cell r="Y135">
            <v>2200</v>
          </cell>
        </row>
        <row r="136">
          <cell r="F136" t="str">
            <v>DALM301</v>
          </cell>
          <cell r="G136" t="str">
            <v>M-VERTICAL 88 F-TEAM OPEN</v>
          </cell>
          <cell r="K136" t="str">
            <v>CO</v>
          </cell>
          <cell r="L136" t="str">
            <v>DALM301</v>
          </cell>
          <cell r="M136">
            <v>770</v>
          </cell>
          <cell r="N136">
            <v>273.60000000000002</v>
          </cell>
          <cell r="O136">
            <v>277.2</v>
          </cell>
          <cell r="P136">
            <v>1.298701298701288E-2</v>
          </cell>
          <cell r="Q136">
            <v>1.75</v>
          </cell>
          <cell r="R136">
            <v>2</v>
          </cell>
          <cell r="S136">
            <v>385</v>
          </cell>
          <cell r="T136">
            <v>277.2</v>
          </cell>
          <cell r="U136">
            <v>1330.56</v>
          </cell>
          <cell r="V136">
            <v>2077.2357723577238</v>
          </cell>
          <cell r="W136">
            <v>2085.7142857142858</v>
          </cell>
          <cell r="X136">
            <v>3696</v>
          </cell>
          <cell r="Y136">
            <v>3650</v>
          </cell>
        </row>
        <row r="137">
          <cell r="F137" t="str">
            <v>DALM302</v>
          </cell>
          <cell r="G137" t="str">
            <v>M-VERTICAL 88 OPEN</v>
          </cell>
          <cell r="K137" t="str">
            <v>CO</v>
          </cell>
          <cell r="L137" t="str">
            <v>DALM302</v>
          </cell>
          <cell r="M137">
            <v>730</v>
          </cell>
          <cell r="N137">
            <v>247.93</v>
          </cell>
          <cell r="O137">
            <v>251.4</v>
          </cell>
          <cell r="P137">
            <v>1.3802704852824199E-2</v>
          </cell>
          <cell r="Q137">
            <v>1.75</v>
          </cell>
          <cell r="R137">
            <v>2</v>
          </cell>
          <cell r="S137">
            <v>365</v>
          </cell>
          <cell r="T137">
            <v>251.4</v>
          </cell>
          <cell r="U137">
            <v>1206.72</v>
          </cell>
          <cell r="V137">
            <v>1906.5040650406504</v>
          </cell>
          <cell r="W137">
            <v>1914.2857142857142</v>
          </cell>
          <cell r="X137">
            <v>3504</v>
          </cell>
          <cell r="Y137">
            <v>3350</v>
          </cell>
        </row>
        <row r="138">
          <cell r="F138" t="str">
            <v>DAMQE01</v>
          </cell>
          <cell r="G138" t="str">
            <v>M-MENACE 90 OPEN</v>
          </cell>
          <cell r="L138" t="str">
            <v>DAKQE01</v>
          </cell>
          <cell r="M138">
            <v>330</v>
          </cell>
          <cell r="N138">
            <v>116.36</v>
          </cell>
          <cell r="O138">
            <v>120.4</v>
          </cell>
          <cell r="P138">
            <v>3.3554817275747606E-2</v>
          </cell>
          <cell r="Q138">
            <v>1.75</v>
          </cell>
          <cell r="R138">
            <v>2</v>
          </cell>
          <cell r="S138">
            <v>165</v>
          </cell>
          <cell r="T138">
            <v>120.4</v>
          </cell>
          <cell r="U138">
            <v>577.91999999999996</v>
          </cell>
          <cell r="V138">
            <v>910.56910569105696</v>
          </cell>
          <cell r="W138">
            <v>914.28571428571433</v>
          </cell>
          <cell r="X138">
            <v>1584</v>
          </cell>
          <cell r="Y138">
            <v>1600</v>
          </cell>
        </row>
        <row r="139">
          <cell r="F139" t="str">
            <v>DRMQE01</v>
          </cell>
          <cell r="G139" t="str">
            <v>M-MENACE 90 OPEN NX 10 GW B93 BLACK</v>
          </cell>
          <cell r="I139" t="str">
            <v>DAMQE01</v>
          </cell>
          <cell r="J139" t="str">
            <v>FCJA032</v>
          </cell>
          <cell r="L139" t="str">
            <v>DRKQE01</v>
          </cell>
          <cell r="M139">
            <v>450</v>
          </cell>
          <cell r="N139">
            <v>159.86000000000001</v>
          </cell>
          <cell r="O139">
            <v>165.4</v>
          </cell>
          <cell r="P139">
            <v>3.3494558645707273E-2</v>
          </cell>
          <cell r="Q139">
            <v>1.75</v>
          </cell>
          <cell r="R139">
            <v>2</v>
          </cell>
          <cell r="S139">
            <v>225</v>
          </cell>
          <cell r="T139">
            <v>165.4</v>
          </cell>
          <cell r="U139">
            <v>793.92</v>
          </cell>
          <cell r="V139">
            <v>1252.0325203252032</v>
          </cell>
          <cell r="W139">
            <v>1257.1428571428571</v>
          </cell>
          <cell r="X139">
            <v>2160</v>
          </cell>
          <cell r="Y139">
            <v>2200</v>
          </cell>
        </row>
        <row r="140">
          <cell r="F140" t="str">
            <v>DRMQE02</v>
          </cell>
          <cell r="G140" t="str">
            <v>M-MENACE 90 XPRESS XPRESS 11 GW B93 BLACK</v>
          </cell>
          <cell r="I140" t="str">
            <v>DAMQE02</v>
          </cell>
          <cell r="J140" t="str">
            <v>FCJD001</v>
          </cell>
          <cell r="L140" t="str">
            <v>DRKQE02</v>
          </cell>
          <cell r="M140">
            <v>460</v>
          </cell>
          <cell r="N140">
            <v>157.77000000000001</v>
          </cell>
          <cell r="O140">
            <v>170.8</v>
          </cell>
          <cell r="P140">
            <v>7.6288056206089028E-2</v>
          </cell>
          <cell r="Q140">
            <v>1.75</v>
          </cell>
          <cell r="R140">
            <v>2</v>
          </cell>
          <cell r="S140">
            <v>230</v>
          </cell>
          <cell r="T140">
            <v>170.8</v>
          </cell>
          <cell r="U140">
            <v>819.84</v>
          </cell>
          <cell r="V140">
            <v>1252.0325203252032</v>
          </cell>
          <cell r="W140">
            <v>1257.1428571428571</v>
          </cell>
          <cell r="X140">
            <v>2208</v>
          </cell>
          <cell r="Y140">
            <v>2200</v>
          </cell>
        </row>
        <row r="141">
          <cell r="F141" t="str">
            <v>DAMSP02</v>
          </cell>
          <cell r="G141" t="str">
            <v>M-MENACE 80 OPEN</v>
          </cell>
          <cell r="L141" t="str">
            <v>DAKSP02</v>
          </cell>
          <cell r="M141">
            <v>300</v>
          </cell>
          <cell r="N141">
            <v>105.28</v>
          </cell>
          <cell r="O141">
            <v>109</v>
          </cell>
          <cell r="P141">
            <v>3.412844036697249E-2</v>
          </cell>
          <cell r="Q141">
            <v>1.75</v>
          </cell>
          <cell r="R141">
            <v>2</v>
          </cell>
          <cell r="S141">
            <v>150</v>
          </cell>
          <cell r="T141">
            <v>109</v>
          </cell>
          <cell r="U141">
            <v>523.19999999999993</v>
          </cell>
          <cell r="V141">
            <v>825.20325203252025</v>
          </cell>
          <cell r="W141">
            <v>828.57142857142856</v>
          </cell>
          <cell r="X141">
            <v>1440</v>
          </cell>
          <cell r="Y141">
            <v>1450</v>
          </cell>
        </row>
        <row r="142">
          <cell r="F142" t="str">
            <v>DRMSP03</v>
          </cell>
          <cell r="G142" t="str">
            <v>M-MENACE 80 XPRESS XPRESS 10 GW B83 BLACK</v>
          </cell>
          <cell r="I142" t="str">
            <v>DAMSP01</v>
          </cell>
          <cell r="J142" t="str">
            <v>FCMDX02</v>
          </cell>
          <cell r="L142" t="str">
            <v>DRKSP01</v>
          </cell>
          <cell r="M142">
            <v>350</v>
          </cell>
          <cell r="N142">
            <v>121.82</v>
          </cell>
          <cell r="O142">
            <v>127.3</v>
          </cell>
          <cell r="P142">
            <v>4.3047918303220745E-2</v>
          </cell>
          <cell r="Q142">
            <v>1.75</v>
          </cell>
          <cell r="R142">
            <v>2</v>
          </cell>
          <cell r="S142">
            <v>175</v>
          </cell>
          <cell r="T142">
            <v>127.3</v>
          </cell>
          <cell r="U142">
            <v>611.04</v>
          </cell>
          <cell r="V142">
            <v>995.93495934959356</v>
          </cell>
          <cell r="W142">
            <v>1000</v>
          </cell>
          <cell r="X142">
            <v>1680</v>
          </cell>
          <cell r="Y142">
            <v>1750</v>
          </cell>
        </row>
        <row r="143">
          <cell r="F143" t="str">
            <v>DALN202</v>
          </cell>
          <cell r="G143" t="str">
            <v>E-PRO 99 OPEN</v>
          </cell>
          <cell r="K143" t="str">
            <v>CO</v>
          </cell>
          <cell r="L143" t="str">
            <v>DALN202</v>
          </cell>
          <cell r="M143">
            <v>700</v>
          </cell>
          <cell r="N143">
            <v>250.47</v>
          </cell>
          <cell r="O143">
            <v>254.1</v>
          </cell>
          <cell r="P143">
            <v>1.4285714285714235E-2</v>
          </cell>
          <cell r="Q143">
            <v>1.75</v>
          </cell>
          <cell r="R143">
            <v>2</v>
          </cell>
          <cell r="S143">
            <v>350</v>
          </cell>
          <cell r="T143">
            <v>254.1</v>
          </cell>
          <cell r="U143">
            <v>1219.6799999999998</v>
          </cell>
          <cell r="V143">
            <v>1878.0487804878048</v>
          </cell>
          <cell r="W143">
            <v>1885.7142857142858</v>
          </cell>
          <cell r="X143">
            <v>3360</v>
          </cell>
          <cell r="Y143">
            <v>3300</v>
          </cell>
        </row>
        <row r="144">
          <cell r="F144" t="str">
            <v>DRLN204</v>
          </cell>
          <cell r="G144" t="str">
            <v>E-PRO 99 OPEN NX 11 GW B100 IRIDESCENT GREY</v>
          </cell>
          <cell r="I144" t="str">
            <v>DALN202</v>
          </cell>
          <cell r="J144" t="str">
            <v>FCLAN07</v>
          </cell>
          <cell r="K144" t="str">
            <v>CO</v>
          </cell>
          <cell r="L144" t="str">
            <v>DRLN204</v>
          </cell>
          <cell r="M144">
            <v>845</v>
          </cell>
          <cell r="N144">
            <v>284.7</v>
          </cell>
          <cell r="O144">
            <v>308.5</v>
          </cell>
          <cell r="P144">
            <v>7.7147487844408502E-2</v>
          </cell>
          <cell r="Q144">
            <v>1.75</v>
          </cell>
          <cell r="R144">
            <v>2</v>
          </cell>
          <cell r="S144">
            <v>422.5</v>
          </cell>
          <cell r="T144">
            <v>308.5</v>
          </cell>
          <cell r="U144">
            <v>1480.8</v>
          </cell>
          <cell r="V144">
            <v>2276.4227642276423</v>
          </cell>
          <cell r="W144">
            <v>2285.7142857142858</v>
          </cell>
          <cell r="X144">
            <v>4056</v>
          </cell>
          <cell r="Y144">
            <v>4000</v>
          </cell>
        </row>
        <row r="145">
          <cell r="F145" t="str">
            <v>DALN302</v>
          </cell>
          <cell r="G145" t="str">
            <v>E-PRO 90 OPEN</v>
          </cell>
          <cell r="K145" t="str">
            <v>CO</v>
          </cell>
          <cell r="L145" t="str">
            <v>DALN302</v>
          </cell>
          <cell r="M145">
            <v>600</v>
          </cell>
          <cell r="N145">
            <v>210.69</v>
          </cell>
          <cell r="O145">
            <v>218</v>
          </cell>
          <cell r="P145">
            <v>3.3532110091743172E-2</v>
          </cell>
          <cell r="Q145">
            <v>1.75</v>
          </cell>
          <cell r="R145">
            <v>2</v>
          </cell>
          <cell r="S145">
            <v>300</v>
          </cell>
          <cell r="T145">
            <v>218</v>
          </cell>
          <cell r="U145">
            <v>1046.3999999999999</v>
          </cell>
          <cell r="V145">
            <v>1650.4065040650405</v>
          </cell>
          <cell r="W145">
            <v>1657.1428571428571</v>
          </cell>
          <cell r="X145">
            <v>2880</v>
          </cell>
          <cell r="Y145">
            <v>2900</v>
          </cell>
        </row>
        <row r="146">
          <cell r="F146" t="str">
            <v>DRLN305</v>
          </cell>
          <cell r="G146" t="str">
            <v>E-PRO 90 OPEN NX 11 GW B90 IRIDESCENT GREY</v>
          </cell>
          <cell r="I146" t="str">
            <v>DALN302</v>
          </cell>
          <cell r="J146" t="str">
            <v>FCLAN08</v>
          </cell>
          <cell r="K146" t="str">
            <v>CO</v>
          </cell>
          <cell r="L146" t="str">
            <v>DRLN305</v>
          </cell>
          <cell r="M146">
            <v>745</v>
          </cell>
          <cell r="N146">
            <v>248.8</v>
          </cell>
          <cell r="O146">
            <v>270.60000000000002</v>
          </cell>
          <cell r="P146">
            <v>8.0561714708056176E-2</v>
          </cell>
          <cell r="Q146">
            <v>1.75</v>
          </cell>
          <cell r="R146">
            <v>2</v>
          </cell>
          <cell r="S146">
            <v>372.5</v>
          </cell>
          <cell r="T146">
            <v>270.60000000000002</v>
          </cell>
          <cell r="U146">
            <v>1298.8800000000001</v>
          </cell>
          <cell r="V146">
            <v>2020.3252032520325</v>
          </cell>
          <cell r="W146">
            <v>2028.5714285714287</v>
          </cell>
          <cell r="X146">
            <v>3576</v>
          </cell>
          <cell r="Y146">
            <v>3550</v>
          </cell>
        </row>
        <row r="147">
          <cell r="F147" t="str">
            <v>DALN502</v>
          </cell>
          <cell r="G147" t="str">
            <v>E-PRO 85 OPEN</v>
          </cell>
          <cell r="K147" t="str">
            <v>CO</v>
          </cell>
          <cell r="L147" t="str">
            <v>DALN502</v>
          </cell>
          <cell r="M147">
            <v>530</v>
          </cell>
          <cell r="N147">
            <v>192.48</v>
          </cell>
          <cell r="O147">
            <v>192.5</v>
          </cell>
          <cell r="P147">
            <v>1.0389610389616166E-4</v>
          </cell>
          <cell r="Q147">
            <v>1.75</v>
          </cell>
          <cell r="R147">
            <v>2</v>
          </cell>
          <cell r="S147">
            <v>265</v>
          </cell>
          <cell r="T147">
            <v>192.5</v>
          </cell>
          <cell r="U147">
            <v>924</v>
          </cell>
          <cell r="V147">
            <v>1451.219512195122</v>
          </cell>
          <cell r="W147">
            <v>1457.1428571428571</v>
          </cell>
          <cell r="X147">
            <v>2544</v>
          </cell>
          <cell r="Y147">
            <v>2550</v>
          </cell>
        </row>
        <row r="148">
          <cell r="F148" t="str">
            <v>DRLN505</v>
          </cell>
          <cell r="G148" t="str">
            <v>E-PRO 85 OPEN NX 11 GW B90 IRIDESCENT GREY</v>
          </cell>
          <cell r="I148" t="str">
            <v>DALN502</v>
          </cell>
          <cell r="J148" t="str">
            <v>FCLAN08</v>
          </cell>
          <cell r="K148" t="str">
            <v>CO</v>
          </cell>
          <cell r="L148" t="str">
            <v>DRLN505</v>
          </cell>
          <cell r="M148">
            <v>675</v>
          </cell>
          <cell r="N148">
            <v>245.12</v>
          </cell>
          <cell r="O148">
            <v>245.2</v>
          </cell>
          <cell r="P148">
            <v>3.2626427406190484E-4</v>
          </cell>
          <cell r="Q148">
            <v>1.75</v>
          </cell>
          <cell r="R148">
            <v>2</v>
          </cell>
          <cell r="S148">
            <v>337.5</v>
          </cell>
          <cell r="T148">
            <v>245.2</v>
          </cell>
          <cell r="U148">
            <v>1176.9599999999998</v>
          </cell>
          <cell r="V148">
            <v>1821.1382113821139</v>
          </cell>
          <cell r="W148">
            <v>1828.5714285714287</v>
          </cell>
          <cell r="X148">
            <v>3240</v>
          </cell>
          <cell r="Y148">
            <v>3200</v>
          </cell>
        </row>
        <row r="149">
          <cell r="F149" t="str">
            <v>DRLN507</v>
          </cell>
          <cell r="G149" t="str">
            <v>E-PRO 85 XPRESS XPRESS W 11 GW B93 BLACK SPARKLE</v>
          </cell>
          <cell r="I149" t="str">
            <v>DALN504</v>
          </cell>
          <cell r="J149" t="str">
            <v>FCJD020</v>
          </cell>
          <cell r="K149" t="str">
            <v>CO</v>
          </cell>
          <cell r="L149" t="str">
            <v>DRLN507</v>
          </cell>
          <cell r="M149">
            <v>650</v>
          </cell>
          <cell r="N149">
            <v>219.05</v>
          </cell>
          <cell r="O149">
            <v>235.4</v>
          </cell>
          <cell r="P149">
            <v>6.9456244689889535E-2</v>
          </cell>
          <cell r="Q149">
            <v>1.75</v>
          </cell>
          <cell r="R149">
            <v>2</v>
          </cell>
          <cell r="S149">
            <v>325</v>
          </cell>
          <cell r="T149">
            <v>235.4</v>
          </cell>
          <cell r="U149">
            <v>1129.92</v>
          </cell>
          <cell r="V149">
            <v>1764.2276422764228</v>
          </cell>
          <cell r="W149">
            <v>1771.4285714285713</v>
          </cell>
          <cell r="X149">
            <v>3120</v>
          </cell>
          <cell r="Y149">
            <v>3100</v>
          </cell>
        </row>
        <row r="150">
          <cell r="F150" t="str">
            <v>DALM001</v>
          </cell>
          <cell r="G150" t="str">
            <v>E-TOUR 82 OPEN</v>
          </cell>
          <cell r="K150" t="str">
            <v>CO</v>
          </cell>
          <cell r="L150" t="str">
            <v>DALM001</v>
          </cell>
          <cell r="M150">
            <v>450</v>
          </cell>
          <cell r="N150">
            <v>161.05000000000001</v>
          </cell>
          <cell r="O150">
            <v>166.6</v>
          </cell>
          <cell r="P150">
            <v>3.3313325330131982E-2</v>
          </cell>
          <cell r="Q150">
            <v>1.75</v>
          </cell>
          <cell r="R150">
            <v>2</v>
          </cell>
          <cell r="S150">
            <v>225</v>
          </cell>
          <cell r="T150">
            <v>166.6</v>
          </cell>
          <cell r="U150">
            <v>799.68</v>
          </cell>
          <cell r="V150">
            <v>1252.0325203252032</v>
          </cell>
          <cell r="W150">
            <v>1257.1428571428571</v>
          </cell>
          <cell r="X150">
            <v>2160</v>
          </cell>
          <cell r="Y150">
            <v>2200</v>
          </cell>
        </row>
        <row r="151">
          <cell r="F151" t="str">
            <v>DAMT402</v>
          </cell>
          <cell r="G151" t="str">
            <v>E-TOUR 85 OPEN</v>
          </cell>
          <cell r="L151" t="str">
            <v>DALQR02</v>
          </cell>
          <cell r="M151">
            <v>560</v>
          </cell>
          <cell r="N151">
            <v>199.9</v>
          </cell>
          <cell r="O151">
            <v>207.3</v>
          </cell>
          <cell r="P151">
            <v>3.5697057404727506E-2</v>
          </cell>
          <cell r="Q151">
            <v>1.75</v>
          </cell>
          <cell r="R151">
            <v>2</v>
          </cell>
          <cell r="S151">
            <v>280</v>
          </cell>
          <cell r="T151">
            <v>207.3</v>
          </cell>
          <cell r="U151">
            <v>995.04</v>
          </cell>
          <cell r="V151">
            <v>1536.5853658536585</v>
          </cell>
          <cell r="W151">
            <v>1542.8571428571429</v>
          </cell>
          <cell r="X151">
            <v>2688</v>
          </cell>
          <cell r="Y151">
            <v>2700</v>
          </cell>
        </row>
        <row r="152">
          <cell r="F152" t="str">
            <v>DRLJC01</v>
          </cell>
          <cell r="G152" t="str">
            <v>LEMON GIRL KID-X KID 4 GW B76 WHITE</v>
          </cell>
          <cell r="I152" t="str">
            <v>DALJC01</v>
          </cell>
          <cell r="J152" t="str">
            <v>FCKKK02</v>
          </cell>
          <cell r="K152" t="str">
            <v>CO</v>
          </cell>
          <cell r="L152" t="str">
            <v>DRLJC01</v>
          </cell>
          <cell r="M152">
            <v>195</v>
          </cell>
          <cell r="N152">
            <v>74.14</v>
          </cell>
          <cell r="O152">
            <v>88</v>
          </cell>
          <cell r="P152">
            <v>0.15749999999999997</v>
          </cell>
          <cell r="Q152">
            <v>1.7</v>
          </cell>
          <cell r="R152">
            <v>1.8</v>
          </cell>
          <cell r="S152">
            <v>108.33333333333333</v>
          </cell>
          <cell r="T152">
            <v>88</v>
          </cell>
          <cell r="U152">
            <v>422.4</v>
          </cell>
          <cell r="V152">
            <v>638.04878048780483</v>
          </cell>
          <cell r="W152">
            <v>641.17647058823536</v>
          </cell>
          <cell r="X152">
            <v>936</v>
          </cell>
          <cell r="Y152">
            <v>1090</v>
          </cell>
        </row>
        <row r="153">
          <cell r="F153" t="str">
            <v>DRLJC02</v>
          </cell>
          <cell r="G153" t="str">
            <v>LEMON GIRL XPRESS JR XPRESS 7 GW B83 WHITE</v>
          </cell>
          <cell r="I153" t="str">
            <v>DALJC02</v>
          </cell>
          <cell r="J153" t="str">
            <v>FCJD051</v>
          </cell>
          <cell r="K153" t="str">
            <v>CO</v>
          </cell>
          <cell r="L153" t="str">
            <v>DRLJC02</v>
          </cell>
          <cell r="M153">
            <v>225</v>
          </cell>
          <cell r="N153">
            <v>88.66</v>
          </cell>
          <cell r="O153">
            <v>105</v>
          </cell>
          <cell r="P153">
            <v>0.15561904761904766</v>
          </cell>
          <cell r="Q153">
            <v>1.7</v>
          </cell>
          <cell r="R153">
            <v>1.8</v>
          </cell>
          <cell r="S153">
            <v>125</v>
          </cell>
          <cell r="T153">
            <v>105</v>
          </cell>
          <cell r="U153">
            <v>504</v>
          </cell>
          <cell r="V153">
            <v>755.1219512195122</v>
          </cell>
          <cell r="W153">
            <v>758.82352941176475</v>
          </cell>
          <cell r="X153">
            <v>1080</v>
          </cell>
          <cell r="Y153">
            <v>1290</v>
          </cell>
        </row>
        <row r="154">
          <cell r="F154" t="str">
            <v>DRMJC01</v>
          </cell>
          <cell r="G154" t="str">
            <v>M-MENACE TEAM KID-X KID 4 GW B76 BLACK</v>
          </cell>
          <cell r="I154" t="str">
            <v>DAMJC01</v>
          </cell>
          <cell r="J154" t="str">
            <v>FCKKK01</v>
          </cell>
          <cell r="L154" t="str">
            <v>DRKJC03</v>
          </cell>
          <cell r="M154">
            <v>195</v>
          </cell>
          <cell r="N154">
            <v>73.27</v>
          </cell>
          <cell r="O154">
            <v>88</v>
          </cell>
          <cell r="P154">
            <v>0.16738636363636372</v>
          </cell>
          <cell r="Q154">
            <v>1.7</v>
          </cell>
          <cell r="R154">
            <v>1.8</v>
          </cell>
          <cell r="S154">
            <v>108.33333333333333</v>
          </cell>
          <cell r="T154">
            <v>88</v>
          </cell>
          <cell r="U154">
            <v>422.4</v>
          </cell>
          <cell r="V154">
            <v>638.04878048780483</v>
          </cell>
          <cell r="W154">
            <v>641.17647058823536</v>
          </cell>
          <cell r="X154">
            <v>936</v>
          </cell>
          <cell r="Y154">
            <v>1090</v>
          </cell>
        </row>
        <row r="155">
          <cell r="F155" t="str">
            <v>DRMJC02</v>
          </cell>
          <cell r="G155" t="str">
            <v>M-MENACE TEAM XPRESS JR XPRESS 7 GW B83 BLACK</v>
          </cell>
          <cell r="I155" t="str">
            <v>DAMJC02</v>
          </cell>
          <cell r="J155" t="str">
            <v>FCJD050</v>
          </cell>
          <cell r="L155" t="str">
            <v>DRKJC02</v>
          </cell>
          <cell r="M155">
            <v>225</v>
          </cell>
          <cell r="N155">
            <v>85.1</v>
          </cell>
          <cell r="O155">
            <v>105</v>
          </cell>
          <cell r="P155">
            <v>0.18952380952380954</v>
          </cell>
          <cell r="Q155">
            <v>1.7</v>
          </cell>
          <cell r="R155">
            <v>1.8</v>
          </cell>
          <cell r="S155">
            <v>125</v>
          </cell>
          <cell r="T155">
            <v>105</v>
          </cell>
          <cell r="U155">
            <v>504</v>
          </cell>
          <cell r="V155">
            <v>755.1219512195122</v>
          </cell>
          <cell r="W155">
            <v>758.82352941176475</v>
          </cell>
          <cell r="X155">
            <v>1080</v>
          </cell>
          <cell r="Y155">
            <v>1290</v>
          </cell>
        </row>
        <row r="156">
          <cell r="F156" t="str">
            <v>DRMBB02</v>
          </cell>
          <cell r="G156" t="str">
            <v>TEAM COMP KID-X KID 4 GW B76 BLACK</v>
          </cell>
          <cell r="I156" t="str">
            <v>DAMBB01</v>
          </cell>
          <cell r="J156" t="str">
            <v>FCKKK01</v>
          </cell>
          <cell r="L156" t="str">
            <v>DRKBB01</v>
          </cell>
          <cell r="M156">
            <v>260</v>
          </cell>
          <cell r="N156">
            <v>100.24</v>
          </cell>
          <cell r="O156">
            <v>115.8</v>
          </cell>
          <cell r="P156">
            <v>0.13436960276338517</v>
          </cell>
          <cell r="Q156">
            <v>1.7</v>
          </cell>
          <cell r="R156">
            <v>1.8</v>
          </cell>
          <cell r="S156">
            <v>144.44444444444443</v>
          </cell>
          <cell r="T156">
            <v>115.8</v>
          </cell>
          <cell r="U156">
            <v>555.83999999999992</v>
          </cell>
          <cell r="V156">
            <v>872.19512195121945</v>
          </cell>
          <cell r="W156">
            <v>876.47058823529414</v>
          </cell>
          <cell r="X156">
            <v>1248</v>
          </cell>
          <cell r="Y156">
            <v>1490</v>
          </cell>
        </row>
        <row r="157">
          <cell r="F157" t="str">
            <v>DAMBB03</v>
          </cell>
          <cell r="G157" t="str">
            <v>TEAM COMP OPEN</v>
          </cell>
          <cell r="L157" t="str">
            <v>DAJBB03</v>
          </cell>
          <cell r="M157">
            <v>230</v>
          </cell>
          <cell r="N157">
            <v>92</v>
          </cell>
          <cell r="O157">
            <v>98</v>
          </cell>
          <cell r="P157">
            <v>6.1224489795918324E-2</v>
          </cell>
          <cell r="Q157">
            <v>1.7</v>
          </cell>
          <cell r="R157">
            <v>1.8</v>
          </cell>
          <cell r="S157">
            <v>127.77777777777777</v>
          </cell>
          <cell r="T157">
            <v>98</v>
          </cell>
          <cell r="U157">
            <v>470.4</v>
          </cell>
          <cell r="V157">
            <v>760.97560975609758</v>
          </cell>
          <cell r="W157">
            <v>764.70588235294122</v>
          </cell>
          <cell r="X157">
            <v>1104</v>
          </cell>
          <cell r="Y157">
            <v>1300</v>
          </cell>
        </row>
        <row r="158">
          <cell r="F158" t="str">
            <v>DRMBB01</v>
          </cell>
          <cell r="G158" t="str">
            <v>TEAM COMP XPRESS JR XPRESS 7 GW B83 BLACK</v>
          </cell>
          <cell r="I158" t="str">
            <v>DAMBB02</v>
          </cell>
          <cell r="J158" t="str">
            <v>FCJD050</v>
          </cell>
          <cell r="L158" t="str">
            <v>DRJ01BB</v>
          </cell>
          <cell r="M158">
            <v>300</v>
          </cell>
          <cell r="N158">
            <v>117.18</v>
          </cell>
          <cell r="O158">
            <v>128</v>
          </cell>
          <cell r="P158">
            <v>8.4531249999999947E-2</v>
          </cell>
          <cell r="Q158">
            <v>1.7</v>
          </cell>
          <cell r="R158">
            <v>1.8</v>
          </cell>
          <cell r="S158">
            <v>166.66666666666666</v>
          </cell>
          <cell r="T158">
            <v>128</v>
          </cell>
          <cell r="U158">
            <v>614.4</v>
          </cell>
          <cell r="V158">
            <v>965.85365853658539</v>
          </cell>
          <cell r="W158">
            <v>970.58823529411768</v>
          </cell>
          <cell r="X158">
            <v>1440</v>
          </cell>
          <cell r="Y158">
            <v>1650</v>
          </cell>
        </row>
        <row r="159">
          <cell r="F159" t="str">
            <v>DRMJY01</v>
          </cell>
          <cell r="G159" t="str">
            <v>TEAM SPEED 100 - 130 KID-X KID 4 GW B76 BLACK</v>
          </cell>
          <cell r="I159" t="str">
            <v>DAMJY02</v>
          </cell>
          <cell r="J159" t="str">
            <v>FCKKK01</v>
          </cell>
          <cell r="L159" t="str">
            <v>DRKJY01</v>
          </cell>
          <cell r="M159">
            <v>195</v>
          </cell>
          <cell r="N159">
            <v>73.5</v>
          </cell>
          <cell r="O159">
            <v>88</v>
          </cell>
          <cell r="P159">
            <v>0.16477272727272729</v>
          </cell>
          <cell r="Q159">
            <v>1.7</v>
          </cell>
          <cell r="R159">
            <v>1.8</v>
          </cell>
          <cell r="S159">
            <v>108.33333333333333</v>
          </cell>
          <cell r="T159">
            <v>88</v>
          </cell>
          <cell r="U159">
            <v>422.4</v>
          </cell>
          <cell r="V159">
            <v>638.04878048780483</v>
          </cell>
          <cell r="W159">
            <v>641.17647058823536</v>
          </cell>
          <cell r="X159">
            <v>936</v>
          </cell>
          <cell r="Y159">
            <v>1090</v>
          </cell>
        </row>
        <row r="160">
          <cell r="F160" t="str">
            <v>DRMJY02</v>
          </cell>
          <cell r="G160" t="str">
            <v>TEAM SPEED 130-150 XPRESS JR XPRESS 7 GW B83 BLACK</v>
          </cell>
          <cell r="I160" t="str">
            <v>DAMJY01</v>
          </cell>
          <cell r="J160" t="str">
            <v>FCJD050</v>
          </cell>
          <cell r="L160" t="str">
            <v>DRJ02JY</v>
          </cell>
          <cell r="M160">
            <v>225</v>
          </cell>
          <cell r="N160">
            <v>85.32</v>
          </cell>
          <cell r="O160">
            <v>105</v>
          </cell>
          <cell r="P160">
            <v>0.1874285714285715</v>
          </cell>
          <cell r="Q160">
            <v>1.7</v>
          </cell>
          <cell r="R160">
            <v>1.8</v>
          </cell>
          <cell r="S160">
            <v>125</v>
          </cell>
          <cell r="T160">
            <v>105</v>
          </cell>
          <cell r="U160">
            <v>504</v>
          </cell>
          <cell r="V160">
            <v>755.1219512195122</v>
          </cell>
          <cell r="W160">
            <v>758.82352941176475</v>
          </cell>
          <cell r="X160">
            <v>1080</v>
          </cell>
          <cell r="Y160">
            <v>1290</v>
          </cell>
        </row>
        <row r="161">
          <cell r="F161" t="str">
            <v>DAMWE01</v>
          </cell>
          <cell r="G161" t="str">
            <v>M-MENACE TEAM TEAM 4 GW B76 BLACK BULK</v>
          </cell>
          <cell r="I161" t="str">
            <v>FCKKT03</v>
          </cell>
          <cell r="L161" t="str">
            <v>DAKWE01</v>
          </cell>
          <cell r="M161">
            <v>165</v>
          </cell>
          <cell r="N161">
            <v>58</v>
          </cell>
          <cell r="O161">
            <v>68</v>
          </cell>
          <cell r="P161">
            <v>0.1470588235294118</v>
          </cell>
          <cell r="Q161">
            <v>1.7</v>
          </cell>
          <cell r="R161">
            <v>2</v>
          </cell>
          <cell r="S161">
            <v>82.5</v>
          </cell>
          <cell r="T161">
            <v>68</v>
          </cell>
          <cell r="U161">
            <v>326.39999999999998</v>
          </cell>
          <cell r="V161">
            <v>515.1219512195122</v>
          </cell>
          <cell r="W161">
            <v>517.64705882352939</v>
          </cell>
          <cell r="X161">
            <v>792</v>
          </cell>
          <cell r="Y161">
            <v>880</v>
          </cell>
        </row>
        <row r="162">
          <cell r="F162" t="str">
            <v>DALWE01</v>
          </cell>
          <cell r="G162" t="str">
            <v>MY FIRST GIRL TEAM 4 GW B76 WHITE BULK</v>
          </cell>
          <cell r="I162" t="str">
            <v>FCKKT04</v>
          </cell>
          <cell r="K162" t="str">
            <v>CO</v>
          </cell>
          <cell r="L162" t="str">
            <v>DALWE01</v>
          </cell>
          <cell r="M162">
            <v>165</v>
          </cell>
          <cell r="N162">
            <v>60.07</v>
          </cell>
          <cell r="O162">
            <v>68</v>
          </cell>
          <cell r="P162">
            <v>0.11661764705882349</v>
          </cell>
          <cell r="Q162">
            <v>1.7</v>
          </cell>
          <cell r="R162">
            <v>2</v>
          </cell>
          <cell r="S162">
            <v>82.5</v>
          </cell>
          <cell r="T162">
            <v>68</v>
          </cell>
          <cell r="U162">
            <v>326.39999999999998</v>
          </cell>
          <cell r="V162">
            <v>515.1219512195122</v>
          </cell>
          <cell r="W162">
            <v>517.64705882352939</v>
          </cell>
          <cell r="X162">
            <v>792</v>
          </cell>
          <cell r="Y162">
            <v>880</v>
          </cell>
        </row>
        <row r="163">
          <cell r="F163" t="str">
            <v>DKIW100</v>
          </cell>
          <cell r="G163" t="str">
            <v>SKIN PIERRA MENTA RACE PRO</v>
          </cell>
          <cell r="K163" t="str">
            <v>CO</v>
          </cell>
          <cell r="L163" t="str">
            <v>DKIW100</v>
          </cell>
          <cell r="M163">
            <v>100</v>
          </cell>
          <cell r="N163">
            <v>47.5</v>
          </cell>
          <cell r="O163">
            <v>47.1</v>
          </cell>
          <cell r="P163">
            <v>-8.4925690021231404E-3</v>
          </cell>
          <cell r="Q163">
            <v>1.64</v>
          </cell>
          <cell r="R163">
            <v>1.7</v>
          </cell>
          <cell r="S163">
            <v>58.82352941176471</v>
          </cell>
          <cell r="T163">
            <v>47.1</v>
          </cell>
          <cell r="U163">
            <v>226.08</v>
          </cell>
          <cell r="V163">
            <v>365.85365853658539</v>
          </cell>
          <cell r="W163">
            <v>365.85365853658539</v>
          </cell>
          <cell r="X163">
            <v>480</v>
          </cell>
          <cell r="Y163">
            <v>600</v>
          </cell>
        </row>
        <row r="164">
          <cell r="F164" t="str">
            <v>DOLW101</v>
          </cell>
          <cell r="G164" t="str">
            <v>SKIN M-FREE 108</v>
          </cell>
          <cell r="K164" t="str">
            <v>CO</v>
          </cell>
          <cell r="L164" t="str">
            <v>DOLW101</v>
          </cell>
          <cell r="M164">
            <v>200</v>
          </cell>
          <cell r="N164">
            <v>84.94</v>
          </cell>
          <cell r="O164">
            <v>94.1</v>
          </cell>
          <cell r="P164">
            <v>9.7343251859723701E-2</v>
          </cell>
          <cell r="Q164">
            <v>1.64</v>
          </cell>
          <cell r="R164">
            <v>1.7</v>
          </cell>
          <cell r="S164">
            <v>117.64705882352942</v>
          </cell>
          <cell r="T164">
            <v>94.1</v>
          </cell>
          <cell r="U164">
            <v>451.67999999999995</v>
          </cell>
          <cell r="V164">
            <v>689.02439024390242</v>
          </cell>
          <cell r="W164">
            <v>689.02439024390253</v>
          </cell>
          <cell r="X164">
            <v>960</v>
          </cell>
          <cell r="Y164">
            <v>1130</v>
          </cell>
        </row>
        <row r="165">
          <cell r="F165" t="str">
            <v>DOLW102</v>
          </cell>
          <cell r="G165" t="str">
            <v>SKIN M-FREE 99</v>
          </cell>
          <cell r="K165" t="str">
            <v>CO</v>
          </cell>
          <cell r="L165" t="str">
            <v>DOLW102</v>
          </cell>
          <cell r="M165">
            <v>200</v>
          </cell>
          <cell r="N165">
            <v>84.94</v>
          </cell>
          <cell r="O165">
            <v>94.1</v>
          </cell>
          <cell r="P165">
            <v>9.7343251859723701E-2</v>
          </cell>
          <cell r="Q165">
            <v>1.64</v>
          </cell>
          <cell r="R165">
            <v>1.7</v>
          </cell>
          <cell r="S165">
            <v>117.64705882352942</v>
          </cell>
          <cell r="T165">
            <v>94.1</v>
          </cell>
          <cell r="U165">
            <v>451.67999999999995</v>
          </cell>
          <cell r="V165">
            <v>689.02439024390242</v>
          </cell>
          <cell r="W165">
            <v>689.02439024390253</v>
          </cell>
          <cell r="X165">
            <v>960</v>
          </cell>
          <cell r="Y165">
            <v>1130</v>
          </cell>
        </row>
        <row r="166">
          <cell r="F166" t="str">
            <v>DOLW103</v>
          </cell>
          <cell r="G166" t="str">
            <v>SKIN M- MENACE 80</v>
          </cell>
          <cell r="K166" t="str">
            <v>CO</v>
          </cell>
          <cell r="L166" t="str">
            <v>DOLW103</v>
          </cell>
          <cell r="M166">
            <v>180</v>
          </cell>
          <cell r="N166">
            <v>74.319999999999993</v>
          </cell>
          <cell r="O166">
            <v>84.7</v>
          </cell>
          <cell r="P166">
            <v>0.12255017709563176</v>
          </cell>
          <cell r="Q166">
            <v>1.64</v>
          </cell>
          <cell r="R166">
            <v>1.7</v>
          </cell>
          <cell r="S166">
            <v>105.88235294117648</v>
          </cell>
          <cell r="T166">
            <v>84.7</v>
          </cell>
          <cell r="U166">
            <v>406.56</v>
          </cell>
          <cell r="V166">
            <v>628.04878048780483</v>
          </cell>
          <cell r="W166">
            <v>628.04878048780495</v>
          </cell>
          <cell r="X166">
            <v>864</v>
          </cell>
          <cell r="Y166">
            <v>1030</v>
          </cell>
        </row>
        <row r="167">
          <cell r="F167" t="str">
            <v>DOLW105</v>
          </cell>
          <cell r="G167" t="str">
            <v>SKIN M-TOUR &amp; PRO 99</v>
          </cell>
          <cell r="K167" t="str">
            <v>CO</v>
          </cell>
          <cell r="L167" t="str">
            <v>DOLW105</v>
          </cell>
          <cell r="M167">
            <v>200</v>
          </cell>
          <cell r="N167">
            <v>84.94</v>
          </cell>
          <cell r="O167">
            <v>94.1</v>
          </cell>
          <cell r="P167">
            <v>9.7343251859723701E-2</v>
          </cell>
          <cell r="Q167">
            <v>1.64</v>
          </cell>
          <cell r="R167">
            <v>1.7</v>
          </cell>
          <cell r="S167">
            <v>117.64705882352942</v>
          </cell>
          <cell r="T167">
            <v>94.1</v>
          </cell>
          <cell r="U167">
            <v>451.67999999999995</v>
          </cell>
          <cell r="V167">
            <v>689.02439024390242</v>
          </cell>
          <cell r="W167">
            <v>689.02439024390253</v>
          </cell>
          <cell r="X167">
            <v>960</v>
          </cell>
          <cell r="Y167">
            <v>1130</v>
          </cell>
        </row>
        <row r="168">
          <cell r="F168" t="str">
            <v>DOLW106</v>
          </cell>
          <cell r="G168" t="str">
            <v>SKIN M-TOUR &amp; PRO  90</v>
          </cell>
          <cell r="K168" t="str">
            <v>CO</v>
          </cell>
          <cell r="L168" t="str">
            <v>DOLW106</v>
          </cell>
          <cell r="M168">
            <v>200</v>
          </cell>
          <cell r="N168">
            <v>84.94</v>
          </cell>
          <cell r="O168">
            <v>94.1</v>
          </cell>
          <cell r="P168">
            <v>9.7343251859723701E-2</v>
          </cell>
          <cell r="Q168">
            <v>1.64</v>
          </cell>
          <cell r="R168">
            <v>1.7</v>
          </cell>
          <cell r="S168">
            <v>117.64705882352942</v>
          </cell>
          <cell r="T168">
            <v>94.1</v>
          </cell>
          <cell r="U168">
            <v>451.67999999999995</v>
          </cell>
          <cell r="V168">
            <v>689.02439024390242</v>
          </cell>
          <cell r="W168">
            <v>689.02439024390253</v>
          </cell>
          <cell r="X168">
            <v>960</v>
          </cell>
          <cell r="Y168">
            <v>1130</v>
          </cell>
        </row>
        <row r="169">
          <cell r="F169" t="str">
            <v>DOLW108</v>
          </cell>
          <cell r="G169" t="str">
            <v>SKIN M-VERTICAL 88</v>
          </cell>
          <cell r="K169" t="str">
            <v>CO</v>
          </cell>
          <cell r="L169" t="str">
            <v>DOLW108</v>
          </cell>
          <cell r="M169">
            <v>190</v>
          </cell>
          <cell r="N169">
            <v>78.62</v>
          </cell>
          <cell r="O169">
            <v>89.4</v>
          </cell>
          <cell r="P169">
            <v>0.12058165548098432</v>
          </cell>
          <cell r="Q169">
            <v>1.64</v>
          </cell>
          <cell r="R169">
            <v>1.7</v>
          </cell>
          <cell r="S169">
            <v>111.76470588235294</v>
          </cell>
          <cell r="T169">
            <v>89.4</v>
          </cell>
          <cell r="U169">
            <v>429.12</v>
          </cell>
          <cell r="V169">
            <v>658.53658536585363</v>
          </cell>
          <cell r="W169">
            <v>658.53658536585374</v>
          </cell>
          <cell r="X169">
            <v>912</v>
          </cell>
          <cell r="Y169">
            <v>1080</v>
          </cell>
        </row>
        <row r="170">
          <cell r="F170" t="str">
            <v>DOLW109</v>
          </cell>
          <cell r="G170" t="str">
            <v>SKIN M-VERTICAL 82 / E-TOUR 82</v>
          </cell>
          <cell r="K170" t="str">
            <v>CO</v>
          </cell>
          <cell r="L170" t="str">
            <v>DOLW109</v>
          </cell>
          <cell r="M170">
            <v>180</v>
          </cell>
          <cell r="N170">
            <v>74.319999999999993</v>
          </cell>
          <cell r="O170">
            <v>84.7</v>
          </cell>
          <cell r="P170">
            <v>0.12255017709563176</v>
          </cell>
          <cell r="Q170">
            <v>1.64</v>
          </cell>
          <cell r="R170">
            <v>1.7</v>
          </cell>
          <cell r="S170">
            <v>105.88235294117648</v>
          </cell>
          <cell r="T170">
            <v>84.7</v>
          </cell>
          <cell r="U170">
            <v>406.56</v>
          </cell>
          <cell r="V170">
            <v>628.04878048780483</v>
          </cell>
          <cell r="W170">
            <v>628.04878048780495</v>
          </cell>
          <cell r="X170">
            <v>864</v>
          </cell>
          <cell r="Y170">
            <v>1030</v>
          </cell>
        </row>
        <row r="171">
          <cell r="F171" t="str">
            <v>DOMW101</v>
          </cell>
          <cell r="G171" t="str">
            <v>SKIN M-TOUR 108</v>
          </cell>
          <cell r="L171" t="str">
            <v/>
          </cell>
          <cell r="M171">
            <v>185</v>
          </cell>
          <cell r="N171" t="e">
            <v>#N/A</v>
          </cell>
          <cell r="O171">
            <v>87.1</v>
          </cell>
          <cell r="P171" t="e">
            <v>#N/A</v>
          </cell>
          <cell r="Q171">
            <v>1.64</v>
          </cell>
          <cell r="R171">
            <v>1.7</v>
          </cell>
          <cell r="S171">
            <v>108.82352941176471</v>
          </cell>
          <cell r="T171">
            <v>87.1</v>
          </cell>
          <cell r="U171">
            <v>418.08</v>
          </cell>
          <cell r="V171">
            <v>640.2439024390244</v>
          </cell>
          <cell r="W171">
            <v>640.2439024390244</v>
          </cell>
          <cell r="X171">
            <v>888</v>
          </cell>
          <cell r="Y171">
            <v>1050</v>
          </cell>
        </row>
        <row r="172">
          <cell r="F172" t="str">
            <v>DOMW102</v>
          </cell>
          <cell r="G172" t="str">
            <v>SKIN M-TOUR 85 / E-TOUR 85</v>
          </cell>
          <cell r="L172" t="str">
            <v>DOLW107</v>
          </cell>
          <cell r="M172">
            <v>190</v>
          </cell>
          <cell r="N172">
            <v>78.62</v>
          </cell>
          <cell r="O172">
            <v>89.4</v>
          </cell>
          <cell r="P172">
            <v>0.12058165548098432</v>
          </cell>
          <cell r="Q172">
            <v>1.64</v>
          </cell>
          <cell r="R172">
            <v>1.7</v>
          </cell>
          <cell r="S172">
            <v>111.76470588235294</v>
          </cell>
          <cell r="T172">
            <v>89.4</v>
          </cell>
          <cell r="U172">
            <v>429.12</v>
          </cell>
          <cell r="V172">
            <v>658.53658536585363</v>
          </cell>
          <cell r="W172">
            <v>658.53658536585374</v>
          </cell>
          <cell r="X172">
            <v>912</v>
          </cell>
          <cell r="Y172">
            <v>1080</v>
          </cell>
        </row>
        <row r="173">
          <cell r="F173" t="str">
            <v>FCLWO08</v>
          </cell>
          <cell r="G173" t="str">
            <v>DARKLITE 12 BLACK</v>
          </cell>
          <cell r="K173" t="str">
            <v>CO</v>
          </cell>
          <cell r="L173" t="str">
            <v>FCLWO08</v>
          </cell>
          <cell r="M173">
            <v>470</v>
          </cell>
          <cell r="N173">
            <v>256.45999999999998</v>
          </cell>
          <cell r="O173">
            <v>248.8</v>
          </cell>
          <cell r="P173">
            <v>-3.0787781350482213E-2</v>
          </cell>
          <cell r="R173">
            <v>1.7</v>
          </cell>
          <cell r="S173">
            <v>276.47058823529414</v>
          </cell>
          <cell r="T173">
            <v>248.8</v>
          </cell>
          <cell r="U173">
            <v>1194.24</v>
          </cell>
          <cell r="V173">
            <v>1283.9024390243901</v>
          </cell>
          <cell r="X173">
            <v>2256</v>
          </cell>
          <cell r="Y173">
            <v>2256</v>
          </cell>
        </row>
        <row r="174">
          <cell r="F174" t="str">
            <v>FCIW105</v>
          </cell>
          <cell r="G174" t="str">
            <v>HM ROTATION 10 DEMO D105 BLACK CHROME</v>
          </cell>
          <cell r="K174" t="str">
            <v>CO</v>
          </cell>
          <cell r="L174" t="str">
            <v>FCIW105</v>
          </cell>
          <cell r="M174">
            <v>540</v>
          </cell>
          <cell r="N174">
            <v>290.37</v>
          </cell>
          <cell r="O174">
            <v>285.89999999999998</v>
          </cell>
          <cell r="P174">
            <v>-1.5634837355718911E-2</v>
          </cell>
          <cell r="R174">
            <v>1.7</v>
          </cell>
          <cell r="S174">
            <v>317.64705882352939</v>
          </cell>
          <cell r="T174">
            <v>285.89999999999998</v>
          </cell>
          <cell r="U174">
            <v>1372.32</v>
          </cell>
          <cell r="V174">
            <v>1475.1219512195121</v>
          </cell>
          <cell r="X174">
            <v>2592</v>
          </cell>
          <cell r="Y174">
            <v>2592</v>
          </cell>
        </row>
        <row r="175">
          <cell r="F175" t="str">
            <v>FCIW106</v>
          </cell>
          <cell r="G175" t="str">
            <v>HM ROTATION 10 DEMO D120 BLACK CHROME</v>
          </cell>
          <cell r="K175" t="str">
            <v>CO</v>
          </cell>
          <cell r="L175" t="str">
            <v>FCIW106</v>
          </cell>
          <cell r="M175">
            <v>540</v>
          </cell>
          <cell r="N175">
            <v>290.37</v>
          </cell>
          <cell r="O175">
            <v>285.89999999999998</v>
          </cell>
          <cell r="P175">
            <v>-1.5634837355718911E-2</v>
          </cell>
          <cell r="R175">
            <v>1.7</v>
          </cell>
          <cell r="S175">
            <v>317.64705882352939</v>
          </cell>
          <cell r="T175">
            <v>285.89999999999998</v>
          </cell>
          <cell r="U175">
            <v>1372.32</v>
          </cell>
          <cell r="V175">
            <v>1475.1219512195121</v>
          </cell>
          <cell r="X175">
            <v>2592</v>
          </cell>
          <cell r="Y175">
            <v>2592</v>
          </cell>
        </row>
        <row r="176">
          <cell r="F176" t="str">
            <v>FCIW104</v>
          </cell>
          <cell r="G176" t="str">
            <v>HM ROTATION 10 DEMO D90 BLACK CHROME</v>
          </cell>
          <cell r="K176" t="str">
            <v>CO</v>
          </cell>
          <cell r="L176" t="str">
            <v>FCIW104</v>
          </cell>
          <cell r="M176">
            <v>540</v>
          </cell>
          <cell r="N176">
            <v>290.37</v>
          </cell>
          <cell r="O176">
            <v>285.89999999999998</v>
          </cell>
          <cell r="P176">
            <v>-1.5634837355718911E-2</v>
          </cell>
          <cell r="R176">
            <v>1.7</v>
          </cell>
          <cell r="S176">
            <v>317.64705882352939</v>
          </cell>
          <cell r="T176">
            <v>285.89999999999998</v>
          </cell>
          <cell r="U176">
            <v>1372.32</v>
          </cell>
          <cell r="V176">
            <v>1475.1219512195121</v>
          </cell>
          <cell r="X176">
            <v>2592</v>
          </cell>
          <cell r="Y176">
            <v>2592</v>
          </cell>
        </row>
        <row r="177">
          <cell r="F177" t="str">
            <v>FCIW102</v>
          </cell>
          <cell r="G177" t="str">
            <v>HM ROTATION 12 D105 BLACK CHROME</v>
          </cell>
          <cell r="K177" t="str">
            <v>CO</v>
          </cell>
          <cell r="L177" t="str">
            <v>FCIW102</v>
          </cell>
          <cell r="M177">
            <v>530</v>
          </cell>
          <cell r="N177">
            <v>280.38</v>
          </cell>
          <cell r="O177">
            <v>280.60000000000002</v>
          </cell>
          <cell r="P177">
            <v>7.8403421240214044E-4</v>
          </cell>
          <cell r="R177">
            <v>1.7</v>
          </cell>
          <cell r="S177">
            <v>311.76470588235293</v>
          </cell>
          <cell r="T177">
            <v>280.60000000000002</v>
          </cell>
          <cell r="U177">
            <v>1346.88</v>
          </cell>
          <cell r="V177">
            <v>1447.8048780487804</v>
          </cell>
          <cell r="X177">
            <v>2544</v>
          </cell>
          <cell r="Y177">
            <v>2544</v>
          </cell>
        </row>
        <row r="178">
          <cell r="F178" t="str">
            <v>FCIW103</v>
          </cell>
          <cell r="G178" t="str">
            <v>HM ROTATION 12 D120 BLACK CHROME</v>
          </cell>
          <cell r="K178" t="str">
            <v>CO</v>
          </cell>
          <cell r="L178" t="str">
            <v>FCIW103</v>
          </cell>
          <cell r="M178">
            <v>530</v>
          </cell>
          <cell r="N178">
            <v>280.38</v>
          </cell>
          <cell r="O178">
            <v>280.60000000000002</v>
          </cell>
          <cell r="P178">
            <v>7.8403421240214044E-4</v>
          </cell>
          <cell r="R178">
            <v>1.7</v>
          </cell>
          <cell r="S178">
            <v>311.76470588235293</v>
          </cell>
          <cell r="T178">
            <v>280.60000000000002</v>
          </cell>
          <cell r="U178">
            <v>1346.88</v>
          </cell>
          <cell r="V178">
            <v>1447.8048780487804</v>
          </cell>
          <cell r="X178">
            <v>2544</v>
          </cell>
          <cell r="Y178">
            <v>2544</v>
          </cell>
        </row>
        <row r="179">
          <cell r="F179" t="str">
            <v>FCIW101</v>
          </cell>
          <cell r="G179" t="str">
            <v>HM ROTATION 12 D90 BLACK CHROME</v>
          </cell>
          <cell r="K179" t="str">
            <v>CO</v>
          </cell>
          <cell r="L179" t="str">
            <v>FCIW101</v>
          </cell>
          <cell r="M179">
            <v>530</v>
          </cell>
          <cell r="N179">
            <v>280.38</v>
          </cell>
          <cell r="O179">
            <v>280.60000000000002</v>
          </cell>
          <cell r="P179">
            <v>7.8403421240214044E-4</v>
          </cell>
          <cell r="R179">
            <v>1.7</v>
          </cell>
          <cell r="S179">
            <v>311.76470588235293</v>
          </cell>
          <cell r="T179">
            <v>280.60000000000002</v>
          </cell>
          <cell r="U179">
            <v>1346.88</v>
          </cell>
          <cell r="V179">
            <v>1447.8048780487804</v>
          </cell>
          <cell r="X179">
            <v>2544</v>
          </cell>
          <cell r="Y179">
            <v>2544</v>
          </cell>
        </row>
        <row r="180">
          <cell r="F180" t="str">
            <v>FCLWO04</v>
          </cell>
          <cell r="G180" t="str">
            <v>HT RADICAL 10 D100 BLACK</v>
          </cell>
          <cell r="K180" t="str">
            <v>CO</v>
          </cell>
          <cell r="L180" t="str">
            <v>FCLWO04</v>
          </cell>
          <cell r="M180">
            <v>480</v>
          </cell>
          <cell r="N180">
            <v>249.39</v>
          </cell>
          <cell r="O180">
            <v>254.1</v>
          </cell>
          <cell r="P180">
            <v>1.8536009445100365E-2</v>
          </cell>
          <cell r="R180">
            <v>1.7</v>
          </cell>
          <cell r="S180">
            <v>282.35294117647061</v>
          </cell>
          <cell r="T180">
            <v>254.1</v>
          </cell>
          <cell r="U180">
            <v>1219.6799999999998</v>
          </cell>
          <cell r="V180">
            <v>1311.219512195122</v>
          </cell>
          <cell r="X180">
            <v>2304</v>
          </cell>
          <cell r="Y180">
            <v>2304</v>
          </cell>
        </row>
        <row r="181">
          <cell r="F181" t="str">
            <v>FCLWO02</v>
          </cell>
          <cell r="G181" t="str">
            <v>HT RADICAL 10 D82 BLACK</v>
          </cell>
          <cell r="K181" t="str">
            <v>CO</v>
          </cell>
          <cell r="L181" t="str">
            <v>FCLWO02</v>
          </cell>
          <cell r="M181">
            <v>480</v>
          </cell>
          <cell r="N181">
            <v>249.39</v>
          </cell>
          <cell r="O181">
            <v>254.1</v>
          </cell>
          <cell r="P181">
            <v>1.8536009445100365E-2</v>
          </cell>
          <cell r="R181">
            <v>1.7</v>
          </cell>
          <cell r="S181">
            <v>282.35294117647061</v>
          </cell>
          <cell r="T181">
            <v>254.1</v>
          </cell>
          <cell r="U181">
            <v>1219.6799999999998</v>
          </cell>
          <cell r="V181">
            <v>1311.219512195122</v>
          </cell>
          <cell r="X181">
            <v>2304</v>
          </cell>
          <cell r="Y181">
            <v>2304</v>
          </cell>
        </row>
        <row r="182">
          <cell r="F182" t="str">
            <v>FCLWO03</v>
          </cell>
          <cell r="G182" t="str">
            <v>HT RADICAL 10 D92 BLACK</v>
          </cell>
          <cell r="K182" t="str">
            <v>CO</v>
          </cell>
          <cell r="L182" t="str">
            <v>FCLWO03</v>
          </cell>
          <cell r="M182">
            <v>480</v>
          </cell>
          <cell r="N182">
            <v>249.39</v>
          </cell>
          <cell r="O182">
            <v>254.1</v>
          </cell>
          <cell r="P182">
            <v>1.8536009445100365E-2</v>
          </cell>
          <cell r="R182">
            <v>1.7</v>
          </cell>
          <cell r="S182">
            <v>282.35294117647061</v>
          </cell>
          <cell r="T182">
            <v>254.1</v>
          </cell>
          <cell r="U182">
            <v>1219.6799999999998</v>
          </cell>
          <cell r="V182">
            <v>1311.219512195122</v>
          </cell>
          <cell r="X182">
            <v>2304</v>
          </cell>
          <cell r="Y182">
            <v>2304</v>
          </cell>
        </row>
        <row r="183">
          <cell r="F183" t="str">
            <v>FCLWO05</v>
          </cell>
          <cell r="G183" t="str">
            <v>HT RADICAL 10 D82 RTL BLACK</v>
          </cell>
          <cell r="K183" t="str">
            <v>CO</v>
          </cell>
          <cell r="L183" t="str">
            <v>FCLWO05</v>
          </cell>
          <cell r="M183">
            <v>510</v>
          </cell>
          <cell r="N183">
            <v>265.39999999999998</v>
          </cell>
          <cell r="O183">
            <v>270</v>
          </cell>
          <cell r="P183">
            <v>1.7037037037037073E-2</v>
          </cell>
          <cell r="R183">
            <v>1.7</v>
          </cell>
          <cell r="S183">
            <v>300</v>
          </cell>
          <cell r="T183">
            <v>270</v>
          </cell>
          <cell r="U183">
            <v>1296</v>
          </cell>
          <cell r="V183">
            <v>1393.1707317073169</v>
          </cell>
          <cell r="X183">
            <v>2448</v>
          </cell>
          <cell r="Y183">
            <v>2448</v>
          </cell>
        </row>
        <row r="184">
          <cell r="F184" t="str">
            <v>FCLWO06</v>
          </cell>
          <cell r="G184" t="str">
            <v>HT RADICAL 10 D92 RTL BLACK</v>
          </cell>
          <cell r="K184" t="str">
            <v>CO</v>
          </cell>
          <cell r="L184" t="str">
            <v>FCLWO06</v>
          </cell>
          <cell r="M184">
            <v>510</v>
          </cell>
          <cell r="N184">
            <v>265.39999999999998</v>
          </cell>
          <cell r="O184">
            <v>270</v>
          </cell>
          <cell r="P184">
            <v>1.7037037037037073E-2</v>
          </cell>
          <cell r="R184">
            <v>1.7</v>
          </cell>
          <cell r="S184">
            <v>300</v>
          </cell>
          <cell r="T184">
            <v>270</v>
          </cell>
          <cell r="U184">
            <v>1296</v>
          </cell>
          <cell r="V184">
            <v>1393.1707317073169</v>
          </cell>
          <cell r="X184">
            <v>2448</v>
          </cell>
          <cell r="Y184">
            <v>2448</v>
          </cell>
        </row>
        <row r="185">
          <cell r="F185" t="str">
            <v>FCLWO07</v>
          </cell>
          <cell r="G185" t="str">
            <v>HT RADICAL 10 D100 RTL BLACK</v>
          </cell>
          <cell r="K185" t="str">
            <v>CO</v>
          </cell>
          <cell r="L185" t="str">
            <v>FCLWO07</v>
          </cell>
          <cell r="M185">
            <v>510</v>
          </cell>
          <cell r="N185">
            <v>265.39999999999998</v>
          </cell>
          <cell r="O185">
            <v>270</v>
          </cell>
          <cell r="P185">
            <v>1.7037037037037073E-2</v>
          </cell>
          <cell r="R185">
            <v>1.7</v>
          </cell>
          <cell r="S185">
            <v>300</v>
          </cell>
          <cell r="T185">
            <v>270</v>
          </cell>
          <cell r="U185">
            <v>1296</v>
          </cell>
          <cell r="V185">
            <v>1393.1707317073169</v>
          </cell>
          <cell r="X185">
            <v>2448</v>
          </cell>
          <cell r="Y185">
            <v>2448</v>
          </cell>
        </row>
        <row r="186">
          <cell r="F186" t="str">
            <v>FCLWO09</v>
          </cell>
          <cell r="G186" t="str">
            <v>JR ROTATION 7 D82 BLACK</v>
          </cell>
          <cell r="K186" t="str">
            <v>CO</v>
          </cell>
          <cell r="L186" t="str">
            <v>FCLWO09</v>
          </cell>
          <cell r="M186">
            <v>505</v>
          </cell>
          <cell r="N186">
            <v>262.39</v>
          </cell>
          <cell r="O186">
            <v>267.39999999999998</v>
          </cell>
          <cell r="P186">
            <v>1.8735976065819004E-2</v>
          </cell>
          <cell r="R186">
            <v>1.7</v>
          </cell>
          <cell r="S186">
            <v>297.05882352941177</v>
          </cell>
          <cell r="T186">
            <v>267.39999999999998</v>
          </cell>
          <cell r="U186">
            <v>1283.5199999999998</v>
          </cell>
          <cell r="V186">
            <v>1379.5121951219512</v>
          </cell>
          <cell r="X186">
            <v>2424</v>
          </cell>
          <cell r="Y186">
            <v>2424</v>
          </cell>
        </row>
        <row r="187">
          <cell r="F187" t="str">
            <v>FCLWO10</v>
          </cell>
          <cell r="G187" t="str">
            <v>JR ROTATION 7 D92 BLACK</v>
          </cell>
          <cell r="K187" t="str">
            <v>CO</v>
          </cell>
          <cell r="L187" t="str">
            <v>FCLWO10</v>
          </cell>
          <cell r="M187">
            <v>505</v>
          </cell>
          <cell r="N187">
            <v>262.39</v>
          </cell>
          <cell r="O187">
            <v>267.39999999999998</v>
          </cell>
          <cell r="P187">
            <v>1.8735976065819004E-2</v>
          </cell>
          <cell r="R187">
            <v>1.7</v>
          </cell>
          <cell r="S187">
            <v>297.05882352941177</v>
          </cell>
          <cell r="T187">
            <v>267.39999999999998</v>
          </cell>
          <cell r="U187">
            <v>1283.5199999999998</v>
          </cell>
          <cell r="V187">
            <v>1379.5121951219512</v>
          </cell>
          <cell r="X187">
            <v>2424</v>
          </cell>
          <cell r="Y187">
            <v>2424</v>
          </cell>
        </row>
        <row r="188">
          <cell r="F188" t="str">
            <v>FCKKK03</v>
          </cell>
          <cell r="G188" t="str">
            <v>KID 4 GW RENT SYS B76 BLACK</v>
          </cell>
          <cell r="K188" t="str">
            <v>CO</v>
          </cell>
          <cell r="L188" t="str">
            <v>FCKKK03</v>
          </cell>
          <cell r="N188">
            <v>40.5</v>
          </cell>
          <cell r="O188">
            <v>37.5</v>
          </cell>
          <cell r="P188">
            <v>-8.0000000000000071E-2</v>
          </cell>
          <cell r="S188" t="str">
            <v/>
          </cell>
          <cell r="T188">
            <v>37.5</v>
          </cell>
          <cell r="U188">
            <v>180</v>
          </cell>
          <cell r="V188">
            <v>0</v>
          </cell>
          <cell r="X188">
            <v>0</v>
          </cell>
          <cell r="Y188">
            <v>0</v>
          </cell>
        </row>
        <row r="189">
          <cell r="F189" t="str">
            <v>FCLAN03</v>
          </cell>
          <cell r="G189" t="str">
            <v>NX 10 GW B73 BLACK HOT RED</v>
          </cell>
          <cell r="K189" t="str">
            <v>CO</v>
          </cell>
          <cell r="L189" t="str">
            <v>FCLAN03</v>
          </cell>
          <cell r="M189">
            <v>120</v>
          </cell>
          <cell r="N189">
            <v>54.36</v>
          </cell>
          <cell r="O189">
            <v>45</v>
          </cell>
          <cell r="P189">
            <v>-0.20799999999999996</v>
          </cell>
          <cell r="R189">
            <v>2</v>
          </cell>
          <cell r="S189">
            <v>60</v>
          </cell>
          <cell r="T189">
            <v>45</v>
          </cell>
          <cell r="U189">
            <v>216</v>
          </cell>
          <cell r="V189">
            <v>327.80487804878049</v>
          </cell>
          <cell r="X189">
            <v>576</v>
          </cell>
          <cell r="Y189">
            <v>576</v>
          </cell>
        </row>
        <row r="190">
          <cell r="F190" t="str">
            <v>FCJA033</v>
          </cell>
          <cell r="G190" t="str">
            <v>NX 10 GW B83 BLACK WHITE</v>
          </cell>
          <cell r="K190" t="str">
            <v>CO</v>
          </cell>
          <cell r="L190" t="str">
            <v>FCJA033</v>
          </cell>
          <cell r="M190">
            <v>120</v>
          </cell>
          <cell r="N190">
            <v>43.12</v>
          </cell>
          <cell r="O190">
            <v>45</v>
          </cell>
          <cell r="P190">
            <v>4.1777777777777803E-2</v>
          </cell>
          <cell r="R190">
            <v>2</v>
          </cell>
          <cell r="S190">
            <v>60</v>
          </cell>
          <cell r="T190">
            <v>45</v>
          </cell>
          <cell r="U190">
            <v>216</v>
          </cell>
          <cell r="V190">
            <v>327.80487804878049</v>
          </cell>
          <cell r="X190">
            <v>576</v>
          </cell>
          <cell r="Y190">
            <v>576</v>
          </cell>
        </row>
        <row r="191">
          <cell r="F191" t="str">
            <v>FCJA032</v>
          </cell>
          <cell r="G191" t="str">
            <v>NX 10 GW B93 BLACK</v>
          </cell>
          <cell r="K191" t="str">
            <v>CO</v>
          </cell>
          <cell r="L191" t="str">
            <v>FCJA032</v>
          </cell>
          <cell r="M191">
            <v>120</v>
          </cell>
          <cell r="N191">
            <v>46.87</v>
          </cell>
          <cell r="O191">
            <v>45</v>
          </cell>
          <cell r="P191">
            <v>-4.1555555555555568E-2</v>
          </cell>
          <cell r="R191">
            <v>2</v>
          </cell>
          <cell r="S191">
            <v>60</v>
          </cell>
          <cell r="T191">
            <v>45</v>
          </cell>
          <cell r="U191">
            <v>216</v>
          </cell>
          <cell r="V191">
            <v>327.80487804878049</v>
          </cell>
          <cell r="X191">
            <v>576</v>
          </cell>
          <cell r="Y191">
            <v>576</v>
          </cell>
        </row>
        <row r="192">
          <cell r="F192" t="str">
            <v>FCJA030</v>
          </cell>
          <cell r="G192" t="str">
            <v>NX 11 GW B100 BLACK</v>
          </cell>
          <cell r="K192" t="str">
            <v>CO</v>
          </cell>
          <cell r="L192" t="str">
            <v>FCJA030</v>
          </cell>
          <cell r="M192">
            <v>145</v>
          </cell>
          <cell r="N192">
            <v>54.37</v>
          </cell>
          <cell r="O192">
            <v>54.4</v>
          </cell>
          <cell r="P192">
            <v>5.5147058823534767E-4</v>
          </cell>
          <cell r="R192">
            <v>2</v>
          </cell>
          <cell r="S192">
            <v>72.5</v>
          </cell>
          <cell r="T192">
            <v>54.4</v>
          </cell>
          <cell r="U192">
            <v>261.12</v>
          </cell>
          <cell r="V192">
            <v>396.09756097560972</v>
          </cell>
          <cell r="X192">
            <v>696</v>
          </cell>
          <cell r="Y192">
            <v>696</v>
          </cell>
        </row>
        <row r="193">
          <cell r="F193" t="str">
            <v>FCLAN07</v>
          </cell>
          <cell r="G193" t="str">
            <v>NX 11 GW B100 IRIDESCENT GREY</v>
          </cell>
          <cell r="K193" t="str">
            <v>CO</v>
          </cell>
          <cell r="L193" t="str">
            <v>FCLAN07</v>
          </cell>
          <cell r="M193">
            <v>145</v>
          </cell>
          <cell r="N193">
            <v>54.37</v>
          </cell>
          <cell r="O193">
            <v>54.4</v>
          </cell>
          <cell r="P193">
            <v>5.5147058823534767E-4</v>
          </cell>
          <cell r="R193">
            <v>2</v>
          </cell>
          <cell r="S193">
            <v>72.5</v>
          </cell>
          <cell r="T193">
            <v>54.4</v>
          </cell>
          <cell r="U193">
            <v>261.12</v>
          </cell>
          <cell r="V193">
            <v>396.09756097560972</v>
          </cell>
          <cell r="X193">
            <v>696</v>
          </cell>
          <cell r="Y193">
            <v>696</v>
          </cell>
        </row>
        <row r="194">
          <cell r="F194" t="str">
            <v>FCLAN06</v>
          </cell>
          <cell r="G194" t="str">
            <v>NX 11 GW B110 IRIDESCENT GREY</v>
          </cell>
          <cell r="K194" t="str">
            <v>CO</v>
          </cell>
          <cell r="L194" t="str">
            <v>FCLAN06</v>
          </cell>
          <cell r="M194">
            <v>145</v>
          </cell>
          <cell r="N194">
            <v>54.37</v>
          </cell>
          <cell r="O194">
            <v>54.4</v>
          </cell>
          <cell r="P194">
            <v>5.5147058823534767E-4</v>
          </cell>
          <cell r="R194">
            <v>2</v>
          </cell>
          <cell r="S194">
            <v>72.5</v>
          </cell>
          <cell r="T194">
            <v>54.4</v>
          </cell>
          <cell r="U194">
            <v>261.12</v>
          </cell>
          <cell r="V194">
            <v>396.09756097560972</v>
          </cell>
          <cell r="X194">
            <v>696</v>
          </cell>
          <cell r="Y194">
            <v>696</v>
          </cell>
        </row>
        <row r="195">
          <cell r="F195" t="str">
            <v>FCJA031</v>
          </cell>
          <cell r="G195" t="str">
            <v>NX 11 GW B90 BLACK</v>
          </cell>
          <cell r="K195" t="str">
            <v>CO</v>
          </cell>
          <cell r="L195" t="str">
            <v>FCJA031</v>
          </cell>
          <cell r="M195">
            <v>145</v>
          </cell>
          <cell r="N195">
            <v>54.37</v>
          </cell>
          <cell r="O195">
            <v>54.4</v>
          </cell>
          <cell r="P195">
            <v>5.5147058823534767E-4</v>
          </cell>
          <cell r="R195">
            <v>2</v>
          </cell>
          <cell r="S195">
            <v>72.5</v>
          </cell>
          <cell r="T195">
            <v>54.4</v>
          </cell>
          <cell r="U195">
            <v>261.12</v>
          </cell>
          <cell r="V195">
            <v>396.09756097560972</v>
          </cell>
          <cell r="X195">
            <v>696</v>
          </cell>
          <cell r="Y195">
            <v>696</v>
          </cell>
        </row>
        <row r="196">
          <cell r="F196" t="str">
            <v>FCLAN08</v>
          </cell>
          <cell r="G196" t="str">
            <v>NX 11 GW B90 IRIDESCENT GREY</v>
          </cell>
          <cell r="K196" t="str">
            <v>CO</v>
          </cell>
          <cell r="L196" t="str">
            <v>FCLAN08</v>
          </cell>
          <cell r="M196">
            <v>145</v>
          </cell>
          <cell r="N196">
            <v>54.37</v>
          </cell>
          <cell r="O196">
            <v>54.4</v>
          </cell>
          <cell r="P196">
            <v>5.5147058823534767E-4</v>
          </cell>
          <cell r="R196">
            <v>2</v>
          </cell>
          <cell r="S196">
            <v>72.5</v>
          </cell>
          <cell r="T196">
            <v>54.4</v>
          </cell>
          <cell r="U196">
            <v>261.12</v>
          </cell>
          <cell r="V196">
            <v>396.09756097560972</v>
          </cell>
          <cell r="X196">
            <v>696</v>
          </cell>
          <cell r="Y196">
            <v>696</v>
          </cell>
        </row>
        <row r="197">
          <cell r="F197" t="str">
            <v>FCIA020</v>
          </cell>
          <cell r="G197" t="str">
            <v>NX 12 GW B100 BLACK</v>
          </cell>
          <cell r="K197" t="str">
            <v>CO</v>
          </cell>
          <cell r="L197" t="str">
            <v>FCIA020</v>
          </cell>
          <cell r="M197">
            <v>165</v>
          </cell>
          <cell r="N197">
            <v>61.87</v>
          </cell>
          <cell r="O197">
            <v>61.9</v>
          </cell>
          <cell r="P197">
            <v>4.8465266558972431E-4</v>
          </cell>
          <cell r="R197">
            <v>2</v>
          </cell>
          <cell r="S197">
            <v>82.5</v>
          </cell>
          <cell r="T197">
            <v>61.9</v>
          </cell>
          <cell r="U197">
            <v>297.12</v>
          </cell>
          <cell r="V197">
            <v>450.73170731707313</v>
          </cell>
          <cell r="X197">
            <v>792</v>
          </cell>
          <cell r="Y197">
            <v>792</v>
          </cell>
        </row>
        <row r="198">
          <cell r="F198" t="str">
            <v>FCLAN02</v>
          </cell>
          <cell r="G198" t="str">
            <v>NX 12 GW B110 BLACK</v>
          </cell>
          <cell r="K198" t="str">
            <v>CO</v>
          </cell>
          <cell r="L198" t="str">
            <v>FCLAN02</v>
          </cell>
          <cell r="M198">
            <v>165</v>
          </cell>
          <cell r="N198">
            <v>61.87</v>
          </cell>
          <cell r="O198">
            <v>61.9</v>
          </cell>
          <cell r="P198">
            <v>4.8465266558972431E-4</v>
          </cell>
          <cell r="R198">
            <v>2</v>
          </cell>
          <cell r="S198">
            <v>82.5</v>
          </cell>
          <cell r="T198">
            <v>61.9</v>
          </cell>
          <cell r="U198">
            <v>297.12</v>
          </cell>
          <cell r="V198">
            <v>450.73170731707313</v>
          </cell>
          <cell r="X198">
            <v>792</v>
          </cell>
          <cell r="Y198">
            <v>792</v>
          </cell>
        </row>
        <row r="199">
          <cell r="F199" t="str">
            <v>FCIA021</v>
          </cell>
          <cell r="G199" t="str">
            <v>NX 12 GW B90 BLACK</v>
          </cell>
          <cell r="K199" t="str">
            <v>CO</v>
          </cell>
          <cell r="L199" t="str">
            <v>FCIA021</v>
          </cell>
          <cell r="M199">
            <v>165</v>
          </cell>
          <cell r="N199">
            <v>61.87</v>
          </cell>
          <cell r="O199">
            <v>61.9</v>
          </cell>
          <cell r="P199">
            <v>4.8465266558972431E-4</v>
          </cell>
          <cell r="R199">
            <v>2</v>
          </cell>
          <cell r="S199">
            <v>82.5</v>
          </cell>
          <cell r="T199">
            <v>61.9</v>
          </cell>
          <cell r="U199">
            <v>297.12</v>
          </cell>
          <cell r="V199">
            <v>450.73170731707313</v>
          </cell>
          <cell r="X199">
            <v>792</v>
          </cell>
          <cell r="Y199">
            <v>792</v>
          </cell>
        </row>
        <row r="200">
          <cell r="F200" t="str">
            <v>FCIR004</v>
          </cell>
          <cell r="G200" t="str">
            <v>NX 12 KONECT GW RENT SYS B100 BLACK</v>
          </cell>
          <cell r="K200" t="str">
            <v>CO</v>
          </cell>
          <cell r="L200" t="str">
            <v>FCIR004</v>
          </cell>
          <cell r="M200">
            <v>220</v>
          </cell>
          <cell r="N200">
            <v>73.2</v>
          </cell>
          <cell r="O200">
            <v>82.5</v>
          </cell>
          <cell r="P200">
            <v>0.11272727272727268</v>
          </cell>
          <cell r="R200">
            <v>2</v>
          </cell>
          <cell r="S200">
            <v>110</v>
          </cell>
          <cell r="T200">
            <v>82.5</v>
          </cell>
          <cell r="U200">
            <v>396</v>
          </cell>
          <cell r="V200">
            <v>600.97560975609747</v>
          </cell>
          <cell r="X200">
            <v>1056</v>
          </cell>
          <cell r="Y200">
            <v>1056</v>
          </cell>
        </row>
        <row r="201">
          <cell r="F201" t="str">
            <v>FCLRN02</v>
          </cell>
          <cell r="G201" t="str">
            <v>NX 12 KONECT GW RENT SYS B110 BLACK</v>
          </cell>
          <cell r="K201" t="str">
            <v>CO</v>
          </cell>
          <cell r="L201" t="str">
            <v>FCLRN02</v>
          </cell>
          <cell r="M201">
            <v>220</v>
          </cell>
          <cell r="N201" t="e">
            <v>#N/A</v>
          </cell>
          <cell r="O201">
            <v>82.5</v>
          </cell>
          <cell r="P201" t="e">
            <v>#N/A</v>
          </cell>
          <cell r="R201">
            <v>2</v>
          </cell>
          <cell r="S201">
            <v>110</v>
          </cell>
          <cell r="T201">
            <v>82.5</v>
          </cell>
          <cell r="U201">
            <v>396</v>
          </cell>
          <cell r="V201">
            <v>600.97560975609747</v>
          </cell>
          <cell r="X201">
            <v>1056</v>
          </cell>
          <cell r="Y201">
            <v>1056</v>
          </cell>
        </row>
        <row r="202">
          <cell r="F202" t="str">
            <v>FCIR005</v>
          </cell>
          <cell r="G202" t="str">
            <v>NX 12 KONECT GW RENT SYS B90 BLACK</v>
          </cell>
          <cell r="K202" t="str">
            <v>CO</v>
          </cell>
          <cell r="L202" t="str">
            <v>FCIR005</v>
          </cell>
          <cell r="M202">
            <v>220</v>
          </cell>
          <cell r="N202" t="e">
            <v>#N/A</v>
          </cell>
          <cell r="O202">
            <v>82.5</v>
          </cell>
          <cell r="P202" t="e">
            <v>#N/A</v>
          </cell>
          <cell r="R202">
            <v>2</v>
          </cell>
          <cell r="S202">
            <v>110</v>
          </cell>
          <cell r="T202">
            <v>82.5</v>
          </cell>
          <cell r="U202">
            <v>396</v>
          </cell>
          <cell r="V202">
            <v>600.97560975609747</v>
          </cell>
          <cell r="X202">
            <v>1056</v>
          </cell>
          <cell r="Y202">
            <v>1056</v>
          </cell>
        </row>
        <row r="203">
          <cell r="F203" t="str">
            <v>FCLAN05</v>
          </cell>
          <cell r="G203" t="str">
            <v>NX 7 GW B73 BLACK HOT RED</v>
          </cell>
          <cell r="K203" t="str">
            <v>CO</v>
          </cell>
          <cell r="L203" t="str">
            <v>FCLAN05</v>
          </cell>
          <cell r="M203">
            <v>100</v>
          </cell>
          <cell r="N203">
            <v>35.25</v>
          </cell>
          <cell r="O203">
            <v>37.5</v>
          </cell>
          <cell r="P203">
            <v>6.0000000000000053E-2</v>
          </cell>
          <cell r="R203">
            <v>2</v>
          </cell>
          <cell r="S203">
            <v>50</v>
          </cell>
          <cell r="T203">
            <v>37.5</v>
          </cell>
          <cell r="U203">
            <v>180</v>
          </cell>
          <cell r="V203">
            <v>273.17073170731709</v>
          </cell>
          <cell r="X203">
            <v>480</v>
          </cell>
          <cell r="Y203">
            <v>480</v>
          </cell>
        </row>
        <row r="204">
          <cell r="F204" t="str">
            <v>FCJA048</v>
          </cell>
          <cell r="G204" t="str">
            <v>NX 7 GW B83 BLACK</v>
          </cell>
          <cell r="K204" t="str">
            <v>CO</v>
          </cell>
          <cell r="L204" t="str">
            <v>FCJA048</v>
          </cell>
          <cell r="M204">
            <v>100</v>
          </cell>
          <cell r="N204">
            <v>34.83</v>
          </cell>
          <cell r="O204">
            <v>37.5</v>
          </cell>
          <cell r="P204">
            <v>7.1200000000000041E-2</v>
          </cell>
          <cell r="R204">
            <v>2</v>
          </cell>
          <cell r="S204">
            <v>50</v>
          </cell>
          <cell r="T204">
            <v>37.5</v>
          </cell>
          <cell r="U204">
            <v>180</v>
          </cell>
          <cell r="V204">
            <v>273.17073170731709</v>
          </cell>
          <cell r="X204">
            <v>480</v>
          </cell>
          <cell r="Y204">
            <v>480</v>
          </cell>
        </row>
        <row r="205">
          <cell r="F205" t="str">
            <v>FCJA047</v>
          </cell>
          <cell r="G205" t="str">
            <v>NX 7 GW B93 BLACK</v>
          </cell>
          <cell r="K205" t="str">
            <v>CO</v>
          </cell>
          <cell r="L205" t="str">
            <v>FCJA047</v>
          </cell>
          <cell r="M205">
            <v>100</v>
          </cell>
          <cell r="N205">
            <v>37.89</v>
          </cell>
          <cell r="O205">
            <v>37.5</v>
          </cell>
          <cell r="P205">
            <v>-1.0399999999999965E-2</v>
          </cell>
          <cell r="R205">
            <v>2</v>
          </cell>
          <cell r="S205">
            <v>50</v>
          </cell>
          <cell r="T205">
            <v>37.5</v>
          </cell>
          <cell r="U205">
            <v>180</v>
          </cell>
          <cell r="V205">
            <v>273.17073170731709</v>
          </cell>
          <cell r="X205">
            <v>480</v>
          </cell>
          <cell r="Y205">
            <v>480</v>
          </cell>
        </row>
        <row r="206">
          <cell r="F206" t="str">
            <v>FCLAN04</v>
          </cell>
          <cell r="G206" t="str">
            <v>NX 7 GW LIFTER B73 BLACK HOT RED</v>
          </cell>
          <cell r="K206" t="str">
            <v>CO</v>
          </cell>
          <cell r="L206" t="str">
            <v>FCLAN04</v>
          </cell>
          <cell r="M206">
            <v>110</v>
          </cell>
          <cell r="N206">
            <v>46.09</v>
          </cell>
          <cell r="O206">
            <v>41.25</v>
          </cell>
          <cell r="P206">
            <v>-0.11733333333333351</v>
          </cell>
          <cell r="R206">
            <v>2</v>
          </cell>
          <cell r="S206">
            <v>55</v>
          </cell>
          <cell r="T206">
            <v>41.25</v>
          </cell>
          <cell r="U206">
            <v>198</v>
          </cell>
          <cell r="V206">
            <v>300.48780487804873</v>
          </cell>
          <cell r="X206">
            <v>528</v>
          </cell>
          <cell r="Y206">
            <v>528</v>
          </cell>
        </row>
        <row r="207">
          <cell r="F207" t="str">
            <v>FCJR007</v>
          </cell>
          <cell r="G207" t="str">
            <v>NX 7 GW RTL B83 BLACK</v>
          </cell>
          <cell r="K207" t="str">
            <v>CO</v>
          </cell>
          <cell r="L207" t="str">
            <v>FCJR007</v>
          </cell>
          <cell r="M207">
            <v>120</v>
          </cell>
          <cell r="N207">
            <v>33.799999999999997</v>
          </cell>
          <cell r="O207">
            <v>45</v>
          </cell>
          <cell r="P207">
            <v>0.24888888888888894</v>
          </cell>
          <cell r="R207">
            <v>2</v>
          </cell>
          <cell r="S207">
            <v>60</v>
          </cell>
          <cell r="T207">
            <v>45</v>
          </cell>
          <cell r="U207">
            <v>216</v>
          </cell>
          <cell r="V207">
            <v>327.80487804878049</v>
          </cell>
          <cell r="X207">
            <v>576</v>
          </cell>
          <cell r="Y207">
            <v>576</v>
          </cell>
        </row>
        <row r="208">
          <cell r="F208" t="str">
            <v>FCJR006</v>
          </cell>
          <cell r="G208" t="str">
            <v>NX 9 GW FLASH B83</v>
          </cell>
          <cell r="K208" t="str">
            <v>CO</v>
          </cell>
          <cell r="L208" t="str">
            <v>FCJR006</v>
          </cell>
          <cell r="M208">
            <v>120</v>
          </cell>
          <cell r="N208">
            <v>36.4</v>
          </cell>
          <cell r="O208">
            <v>45</v>
          </cell>
          <cell r="P208">
            <v>0.19111111111111112</v>
          </cell>
          <cell r="R208">
            <v>2</v>
          </cell>
          <cell r="S208">
            <v>60</v>
          </cell>
          <cell r="T208">
            <v>45</v>
          </cell>
          <cell r="U208">
            <v>216</v>
          </cell>
          <cell r="V208">
            <v>327.80487804878049</v>
          </cell>
          <cell r="X208">
            <v>576</v>
          </cell>
          <cell r="Y208">
            <v>576</v>
          </cell>
        </row>
        <row r="209">
          <cell r="F209" t="str">
            <v>FCJR005</v>
          </cell>
          <cell r="G209" t="str">
            <v>NX 9 GW RTL B83 BLACK</v>
          </cell>
          <cell r="K209" t="str">
            <v>CO</v>
          </cell>
          <cell r="L209" t="str">
            <v>FCJR005</v>
          </cell>
          <cell r="M209">
            <v>120</v>
          </cell>
          <cell r="N209">
            <v>36.4</v>
          </cell>
          <cell r="O209">
            <v>45</v>
          </cell>
          <cell r="P209">
            <v>0.19111111111111112</v>
          </cell>
          <cell r="R209">
            <v>2</v>
          </cell>
          <cell r="S209">
            <v>60</v>
          </cell>
          <cell r="T209">
            <v>45</v>
          </cell>
          <cell r="U209">
            <v>216</v>
          </cell>
          <cell r="V209">
            <v>327.80487804878049</v>
          </cell>
          <cell r="X209">
            <v>576</v>
          </cell>
          <cell r="Y209">
            <v>576</v>
          </cell>
        </row>
        <row r="210">
          <cell r="F210" t="str">
            <v>FCIA066</v>
          </cell>
          <cell r="G210" t="str">
            <v>PIVOT 12 GW B115 BLACK ICON</v>
          </cell>
          <cell r="K210" t="str">
            <v>CO</v>
          </cell>
          <cell r="L210" t="str">
            <v>FCIA066</v>
          </cell>
          <cell r="M210">
            <v>280</v>
          </cell>
          <cell r="N210">
            <v>113.19</v>
          </cell>
          <cell r="O210">
            <v>105</v>
          </cell>
          <cell r="P210">
            <v>-7.8000000000000069E-2</v>
          </cell>
          <cell r="R210">
            <v>2</v>
          </cell>
          <cell r="S210">
            <v>140</v>
          </cell>
          <cell r="T210">
            <v>105</v>
          </cell>
          <cell r="U210">
            <v>504</v>
          </cell>
          <cell r="V210">
            <v>764.8780487804878</v>
          </cell>
          <cell r="X210">
            <v>1344</v>
          </cell>
          <cell r="Y210">
            <v>1344</v>
          </cell>
        </row>
        <row r="211">
          <cell r="F211" t="str">
            <v>FCLPC04</v>
          </cell>
          <cell r="G211" t="str">
            <v>PIVOT 12 GW B115 FORZA 3.0</v>
          </cell>
          <cell r="K211" t="str">
            <v>CO</v>
          </cell>
          <cell r="L211" t="str">
            <v>FCLPC04</v>
          </cell>
          <cell r="M211">
            <v>280</v>
          </cell>
          <cell r="N211">
            <v>113.19</v>
          </cell>
          <cell r="O211">
            <v>105</v>
          </cell>
          <cell r="P211">
            <v>-7.8000000000000069E-2</v>
          </cell>
          <cell r="R211">
            <v>2</v>
          </cell>
          <cell r="S211">
            <v>140</v>
          </cell>
          <cell r="T211">
            <v>105</v>
          </cell>
          <cell r="U211">
            <v>504</v>
          </cell>
          <cell r="V211">
            <v>764.8780487804878</v>
          </cell>
          <cell r="X211">
            <v>1344</v>
          </cell>
          <cell r="Y211">
            <v>1344</v>
          </cell>
        </row>
        <row r="212">
          <cell r="F212" t="str">
            <v>FCIA044</v>
          </cell>
          <cell r="G212" t="str">
            <v>PIVOT 12 GW B75 BLACK ICON</v>
          </cell>
          <cell r="K212" t="str">
            <v>CO</v>
          </cell>
          <cell r="L212" t="str">
            <v>FCIA044</v>
          </cell>
          <cell r="M212">
            <v>280</v>
          </cell>
          <cell r="N212">
            <v>113.19</v>
          </cell>
          <cell r="O212">
            <v>105</v>
          </cell>
          <cell r="P212">
            <v>-7.8000000000000069E-2</v>
          </cell>
          <cell r="R212">
            <v>2</v>
          </cell>
          <cell r="S212">
            <v>140</v>
          </cell>
          <cell r="T212">
            <v>105</v>
          </cell>
          <cell r="U212">
            <v>504</v>
          </cell>
          <cell r="V212">
            <v>764.8780487804878</v>
          </cell>
          <cell r="X212">
            <v>1344</v>
          </cell>
          <cell r="Y212">
            <v>1344</v>
          </cell>
        </row>
        <row r="213">
          <cell r="F213" t="str">
            <v>FCIA067</v>
          </cell>
          <cell r="G213" t="str">
            <v>PIVOT 12 GW B95 BLACK ICON</v>
          </cell>
          <cell r="K213" t="str">
            <v>CO</v>
          </cell>
          <cell r="L213" t="str">
            <v>FCIA067</v>
          </cell>
          <cell r="M213">
            <v>280</v>
          </cell>
          <cell r="N213">
            <v>113.19</v>
          </cell>
          <cell r="O213">
            <v>105</v>
          </cell>
          <cell r="P213">
            <v>-7.8000000000000069E-2</v>
          </cell>
          <cell r="R213">
            <v>2</v>
          </cell>
          <cell r="S213">
            <v>140</v>
          </cell>
          <cell r="T213">
            <v>105</v>
          </cell>
          <cell r="U213">
            <v>504</v>
          </cell>
          <cell r="V213">
            <v>764.8780487804878</v>
          </cell>
          <cell r="X213">
            <v>1344</v>
          </cell>
          <cell r="Y213">
            <v>1344</v>
          </cell>
        </row>
        <row r="214">
          <cell r="F214" t="str">
            <v>FCLPC05</v>
          </cell>
          <cell r="G214" t="str">
            <v>PIVOT 12 GW B95 FORZA 3.0</v>
          </cell>
          <cell r="K214" t="str">
            <v>CO</v>
          </cell>
          <cell r="L214" t="str">
            <v>FCLPC05</v>
          </cell>
          <cell r="M214">
            <v>280</v>
          </cell>
          <cell r="N214">
            <v>113.19</v>
          </cell>
          <cell r="O214">
            <v>105</v>
          </cell>
          <cell r="P214">
            <v>-7.8000000000000069E-2</v>
          </cell>
          <cell r="R214">
            <v>2</v>
          </cell>
          <cell r="S214">
            <v>140</v>
          </cell>
          <cell r="T214">
            <v>105</v>
          </cell>
          <cell r="U214">
            <v>504</v>
          </cell>
          <cell r="V214">
            <v>764.8780487804878</v>
          </cell>
          <cell r="X214">
            <v>1344</v>
          </cell>
          <cell r="Y214">
            <v>1344</v>
          </cell>
        </row>
        <row r="215">
          <cell r="F215" t="str">
            <v>FCIA063</v>
          </cell>
          <cell r="G215" t="str">
            <v>PIVOT 14 GW B115 BLACK ICON</v>
          </cell>
          <cell r="K215" t="str">
            <v>CO</v>
          </cell>
          <cell r="L215" t="str">
            <v>FCIA063</v>
          </cell>
          <cell r="M215">
            <v>310</v>
          </cell>
          <cell r="N215">
            <v>125.68</v>
          </cell>
          <cell r="O215">
            <v>116.25</v>
          </cell>
          <cell r="P215">
            <v>-8.1118279569892593E-2</v>
          </cell>
          <cell r="R215">
            <v>2</v>
          </cell>
          <cell r="S215">
            <v>155</v>
          </cell>
          <cell r="T215">
            <v>116.25</v>
          </cell>
          <cell r="U215">
            <v>558</v>
          </cell>
          <cell r="V215">
            <v>846.82926829268285</v>
          </cell>
          <cell r="X215">
            <v>1488</v>
          </cell>
          <cell r="Y215">
            <v>1488</v>
          </cell>
        </row>
        <row r="216">
          <cell r="F216" t="str">
            <v>FCLPC02</v>
          </cell>
          <cell r="G216" t="str">
            <v>PIVOT 14 GW B115 FORZA 3.0</v>
          </cell>
          <cell r="K216" t="str">
            <v>CO</v>
          </cell>
          <cell r="L216" t="str">
            <v>FCLPC02</v>
          </cell>
          <cell r="M216">
            <v>310</v>
          </cell>
          <cell r="N216">
            <v>125.68</v>
          </cell>
          <cell r="O216">
            <v>116.25</v>
          </cell>
          <cell r="P216">
            <v>-8.1118279569892593E-2</v>
          </cell>
          <cell r="R216">
            <v>2</v>
          </cell>
          <cell r="S216">
            <v>155</v>
          </cell>
          <cell r="T216">
            <v>116.25</v>
          </cell>
          <cell r="U216">
            <v>558</v>
          </cell>
          <cell r="V216">
            <v>846.82926829268285</v>
          </cell>
          <cell r="X216">
            <v>1488</v>
          </cell>
          <cell r="Y216">
            <v>1488</v>
          </cell>
        </row>
        <row r="217">
          <cell r="F217" t="str">
            <v>FCIA065</v>
          </cell>
          <cell r="G217" t="str">
            <v>PIVOT 14 GW B75 BLACK ICON</v>
          </cell>
          <cell r="K217" t="str">
            <v>CO</v>
          </cell>
          <cell r="L217" t="str">
            <v>FCIA065</v>
          </cell>
          <cell r="M217">
            <v>310</v>
          </cell>
          <cell r="N217">
            <v>125.68</v>
          </cell>
          <cell r="O217">
            <v>116.25</v>
          </cell>
          <cell r="P217">
            <v>-8.1118279569892593E-2</v>
          </cell>
          <cell r="R217">
            <v>2</v>
          </cell>
          <cell r="S217">
            <v>155</v>
          </cell>
          <cell r="T217">
            <v>116.25</v>
          </cell>
          <cell r="U217">
            <v>558</v>
          </cell>
          <cell r="V217">
            <v>846.82926829268285</v>
          </cell>
          <cell r="X217">
            <v>1488</v>
          </cell>
          <cell r="Y217">
            <v>1488</v>
          </cell>
        </row>
        <row r="218">
          <cell r="F218" t="str">
            <v>FCIA064</v>
          </cell>
          <cell r="G218" t="str">
            <v>PIVOT 14 GW B95 BLACK ICON</v>
          </cell>
          <cell r="K218" t="str">
            <v>CO</v>
          </cell>
          <cell r="L218" t="str">
            <v>FCIA064</v>
          </cell>
          <cell r="M218">
            <v>310</v>
          </cell>
          <cell r="N218">
            <v>125.68</v>
          </cell>
          <cell r="O218">
            <v>116.25</v>
          </cell>
          <cell r="P218">
            <v>-8.1118279569892593E-2</v>
          </cell>
          <cell r="R218">
            <v>2</v>
          </cell>
          <cell r="S218">
            <v>155</v>
          </cell>
          <cell r="T218">
            <v>116.25</v>
          </cell>
          <cell r="U218">
            <v>558</v>
          </cell>
          <cell r="V218">
            <v>846.82926829268285</v>
          </cell>
          <cell r="X218">
            <v>1488</v>
          </cell>
          <cell r="Y218">
            <v>1488</v>
          </cell>
        </row>
        <row r="219">
          <cell r="F219" t="str">
            <v>FCLPC03</v>
          </cell>
          <cell r="G219" t="str">
            <v>PIVOT 14 GW B95 FORZA 3.0</v>
          </cell>
          <cell r="K219" t="str">
            <v>CO</v>
          </cell>
          <cell r="L219" t="str">
            <v>FCLPC03</v>
          </cell>
          <cell r="M219">
            <v>310</v>
          </cell>
          <cell r="N219">
            <v>125.68</v>
          </cell>
          <cell r="O219">
            <v>116.25</v>
          </cell>
          <cell r="P219">
            <v>-8.1118279569892593E-2</v>
          </cell>
          <cell r="R219">
            <v>2</v>
          </cell>
          <cell r="S219">
            <v>155</v>
          </cell>
          <cell r="T219">
            <v>116.25</v>
          </cell>
          <cell r="U219">
            <v>558</v>
          </cell>
          <cell r="V219">
            <v>846.82926829268285</v>
          </cell>
          <cell r="X219">
            <v>1488</v>
          </cell>
          <cell r="Y219">
            <v>1488</v>
          </cell>
        </row>
        <row r="220">
          <cell r="F220" t="str">
            <v>FCLPA06</v>
          </cell>
          <cell r="G220" t="str">
            <v>PIVOT 15 GW B115 FORZA 3.0</v>
          </cell>
          <cell r="K220" t="str">
            <v>CO</v>
          </cell>
          <cell r="L220" t="str">
            <v>FCLPA06</v>
          </cell>
          <cell r="M220">
            <v>360</v>
          </cell>
          <cell r="N220">
            <v>135.9</v>
          </cell>
          <cell r="O220">
            <v>135</v>
          </cell>
          <cell r="P220">
            <v>-6.6666666666665986E-3</v>
          </cell>
          <cell r="R220">
            <v>2</v>
          </cell>
          <cell r="S220">
            <v>180</v>
          </cell>
          <cell r="T220">
            <v>135</v>
          </cell>
          <cell r="U220">
            <v>648</v>
          </cell>
          <cell r="V220">
            <v>983.41463414634143</v>
          </cell>
          <cell r="X220">
            <v>1728</v>
          </cell>
          <cell r="Y220">
            <v>1728</v>
          </cell>
        </row>
        <row r="221">
          <cell r="F221" t="str">
            <v>FCJA004</v>
          </cell>
          <cell r="G221" t="str">
            <v>PIVOT 15 GW B115 GOLD</v>
          </cell>
          <cell r="K221" t="str">
            <v>CO</v>
          </cell>
          <cell r="L221" t="str">
            <v>FCJA004</v>
          </cell>
          <cell r="M221">
            <v>360</v>
          </cell>
          <cell r="N221">
            <v>135.9</v>
          </cell>
          <cell r="O221">
            <v>135</v>
          </cell>
          <cell r="P221">
            <v>-6.6666666666665986E-3</v>
          </cell>
          <cell r="R221">
            <v>2</v>
          </cell>
          <cell r="S221">
            <v>180</v>
          </cell>
          <cell r="T221">
            <v>135</v>
          </cell>
          <cell r="U221">
            <v>648</v>
          </cell>
          <cell r="V221">
            <v>983.41463414634143</v>
          </cell>
          <cell r="X221">
            <v>1728</v>
          </cell>
          <cell r="Y221">
            <v>1728</v>
          </cell>
        </row>
        <row r="222">
          <cell r="F222" t="str">
            <v>FCMPA03</v>
          </cell>
          <cell r="G222" t="str">
            <v>PIVOT 15 GW B115 HENRIK HARLAUT 2.0</v>
          </cell>
          <cell r="K222" t="str">
            <v>CO</v>
          </cell>
          <cell r="L222" t="str">
            <v>FCKPA02</v>
          </cell>
          <cell r="M222">
            <v>390</v>
          </cell>
          <cell r="N222">
            <v>147.91</v>
          </cell>
          <cell r="O222">
            <v>146.25</v>
          </cell>
          <cell r="P222">
            <v>-1.1350427350427239E-2</v>
          </cell>
          <cell r="R222">
            <v>2</v>
          </cell>
          <cell r="S222">
            <v>195</v>
          </cell>
          <cell r="T222">
            <v>146.25</v>
          </cell>
          <cell r="U222">
            <v>702</v>
          </cell>
          <cell r="V222">
            <v>1065.3658536585365</v>
          </cell>
          <cell r="X222">
            <v>1872</v>
          </cell>
          <cell r="Y222">
            <v>1872</v>
          </cell>
        </row>
        <row r="223">
          <cell r="F223" t="str">
            <v>FCJA009</v>
          </cell>
          <cell r="G223" t="str">
            <v>PIVOT 15 GW B115 RAW</v>
          </cell>
          <cell r="K223" t="str">
            <v>CO</v>
          </cell>
          <cell r="L223" t="str">
            <v>FCJA009</v>
          </cell>
          <cell r="M223">
            <v>360</v>
          </cell>
          <cell r="N223">
            <v>135.9</v>
          </cell>
          <cell r="O223">
            <v>135</v>
          </cell>
          <cell r="P223">
            <v>-6.6666666666665986E-3</v>
          </cell>
          <cell r="R223">
            <v>2</v>
          </cell>
          <cell r="S223">
            <v>180</v>
          </cell>
          <cell r="T223">
            <v>135</v>
          </cell>
          <cell r="U223">
            <v>648</v>
          </cell>
          <cell r="V223">
            <v>983.41463414634143</v>
          </cell>
          <cell r="X223">
            <v>1728</v>
          </cell>
          <cell r="Y223">
            <v>1728</v>
          </cell>
        </row>
        <row r="224">
          <cell r="F224" t="str">
            <v>FCMPA02</v>
          </cell>
          <cell r="G224" t="str">
            <v>PIVOT 15 GW B115 SENDER SIGNATURE</v>
          </cell>
          <cell r="L224" t="str">
            <v>FCLPA05</v>
          </cell>
          <cell r="M224">
            <v>390</v>
          </cell>
          <cell r="N224">
            <v>135.9</v>
          </cell>
          <cell r="O224">
            <v>146.25</v>
          </cell>
          <cell r="P224">
            <v>7.0769230769230695E-2</v>
          </cell>
          <cell r="R224">
            <v>2</v>
          </cell>
          <cell r="S224">
            <v>195</v>
          </cell>
          <cell r="T224">
            <v>146.25</v>
          </cell>
          <cell r="U224">
            <v>702</v>
          </cell>
          <cell r="V224">
            <v>1065.3658536585365</v>
          </cell>
          <cell r="X224">
            <v>1872</v>
          </cell>
          <cell r="Y224">
            <v>1872</v>
          </cell>
        </row>
        <row r="225">
          <cell r="F225" t="str">
            <v>FCLPA05</v>
          </cell>
          <cell r="G225" t="str">
            <v>PIVOT 15 GW B130 FORZA 3.0</v>
          </cell>
          <cell r="K225" t="str">
            <v>CO</v>
          </cell>
          <cell r="L225" t="str">
            <v>FCLPA05</v>
          </cell>
          <cell r="M225">
            <v>360</v>
          </cell>
          <cell r="N225">
            <v>135.9</v>
          </cell>
          <cell r="O225">
            <v>135</v>
          </cell>
          <cell r="P225">
            <v>-6.6666666666665986E-3</v>
          </cell>
          <cell r="R225">
            <v>2</v>
          </cell>
          <cell r="S225">
            <v>180</v>
          </cell>
          <cell r="T225">
            <v>135</v>
          </cell>
          <cell r="U225">
            <v>648</v>
          </cell>
          <cell r="V225">
            <v>983.41463414634143</v>
          </cell>
          <cell r="X225">
            <v>1728</v>
          </cell>
          <cell r="Y225">
            <v>1728</v>
          </cell>
        </row>
        <row r="226">
          <cell r="F226" t="str">
            <v>FCLPA07</v>
          </cell>
          <cell r="G226" t="str">
            <v>PIVOT 15 GW B95 FORZA 3.0</v>
          </cell>
          <cell r="K226" t="str">
            <v>CO</v>
          </cell>
          <cell r="L226" t="str">
            <v>FCLPA07</v>
          </cell>
          <cell r="M226">
            <v>360</v>
          </cell>
          <cell r="N226">
            <v>135.9</v>
          </cell>
          <cell r="O226">
            <v>135</v>
          </cell>
          <cell r="P226">
            <v>-6.6666666666665986E-3</v>
          </cell>
          <cell r="R226">
            <v>2</v>
          </cell>
          <cell r="S226">
            <v>180</v>
          </cell>
          <cell r="T226">
            <v>135</v>
          </cell>
          <cell r="U226">
            <v>648</v>
          </cell>
          <cell r="V226">
            <v>983.41463414634143</v>
          </cell>
          <cell r="X226">
            <v>1728</v>
          </cell>
          <cell r="Y226">
            <v>1728</v>
          </cell>
        </row>
        <row r="227">
          <cell r="F227" t="str">
            <v>FCLPA03</v>
          </cell>
          <cell r="G227" t="str">
            <v>PIVOT 18 GW B115 FORZA 3.0</v>
          </cell>
          <cell r="K227" t="str">
            <v>CO</v>
          </cell>
          <cell r="L227" t="str">
            <v>FCLPA03</v>
          </cell>
          <cell r="M227">
            <v>380</v>
          </cell>
          <cell r="N227">
            <v>144.91999999999999</v>
          </cell>
          <cell r="O227">
            <v>142.5</v>
          </cell>
          <cell r="P227">
            <v>-1.6982456140350877E-2</v>
          </cell>
          <cell r="R227">
            <v>2</v>
          </cell>
          <cell r="S227">
            <v>190</v>
          </cell>
          <cell r="T227">
            <v>142.5</v>
          </cell>
          <cell r="U227">
            <v>684</v>
          </cell>
          <cell r="V227">
            <v>1038.0487804878048</v>
          </cell>
          <cell r="X227">
            <v>1824</v>
          </cell>
          <cell r="Y227">
            <v>1824</v>
          </cell>
        </row>
        <row r="228">
          <cell r="F228" t="str">
            <v>FCLPA02</v>
          </cell>
          <cell r="G228" t="str">
            <v>PIVOT 18 GW B130 FORZA 3.0</v>
          </cell>
          <cell r="K228" t="str">
            <v>CO</v>
          </cell>
          <cell r="L228" t="str">
            <v>FCLPA02</v>
          </cell>
          <cell r="M228">
            <v>380</v>
          </cell>
          <cell r="N228">
            <v>144.91999999999999</v>
          </cell>
          <cell r="O228">
            <v>142.5</v>
          </cell>
          <cell r="P228">
            <v>-1.6982456140350877E-2</v>
          </cell>
          <cell r="R228">
            <v>2</v>
          </cell>
          <cell r="S228">
            <v>190</v>
          </cell>
          <cell r="T228">
            <v>142.5</v>
          </cell>
          <cell r="U228">
            <v>684</v>
          </cell>
          <cell r="V228">
            <v>1038.0487804878048</v>
          </cell>
          <cell r="X228">
            <v>1824</v>
          </cell>
          <cell r="Y228">
            <v>1824</v>
          </cell>
        </row>
        <row r="229">
          <cell r="F229" t="str">
            <v>FCIA043</v>
          </cell>
          <cell r="G229" t="str">
            <v>PIVOT 18 GW B75 BLACK ICON</v>
          </cell>
          <cell r="K229" t="str">
            <v>CO</v>
          </cell>
          <cell r="L229" t="str">
            <v>FCIA043</v>
          </cell>
          <cell r="M229">
            <v>380</v>
          </cell>
          <cell r="N229">
            <v>144.91999999999999</v>
          </cell>
          <cell r="O229">
            <v>142.5</v>
          </cell>
          <cell r="P229">
            <v>-1.6982456140350877E-2</v>
          </cell>
          <cell r="R229">
            <v>2</v>
          </cell>
          <cell r="S229">
            <v>190</v>
          </cell>
          <cell r="T229">
            <v>142.5</v>
          </cell>
          <cell r="U229">
            <v>684</v>
          </cell>
          <cell r="V229">
            <v>1038.0487804878048</v>
          </cell>
          <cell r="X229">
            <v>1824</v>
          </cell>
          <cell r="Y229">
            <v>1824</v>
          </cell>
        </row>
        <row r="230">
          <cell r="F230" t="str">
            <v>FCLPA04</v>
          </cell>
          <cell r="G230" t="str">
            <v>PIVOT 18 GW B95 FORZA 3.0</v>
          </cell>
          <cell r="K230" t="str">
            <v>CO</v>
          </cell>
          <cell r="L230" t="str">
            <v>FCLPA04</v>
          </cell>
          <cell r="M230">
            <v>380</v>
          </cell>
          <cell r="N230">
            <v>144.91999999999999</v>
          </cell>
          <cell r="O230">
            <v>142.5</v>
          </cell>
          <cell r="P230">
            <v>-1.6982456140350877E-2</v>
          </cell>
          <cell r="R230">
            <v>2</v>
          </cell>
          <cell r="S230">
            <v>190</v>
          </cell>
          <cell r="T230">
            <v>142.5</v>
          </cell>
          <cell r="U230">
            <v>684</v>
          </cell>
          <cell r="V230">
            <v>1038.0487804878048</v>
          </cell>
          <cell r="X230">
            <v>1824</v>
          </cell>
          <cell r="Y230">
            <v>1824</v>
          </cell>
        </row>
        <row r="231">
          <cell r="F231" t="str">
            <v>FCLBP04</v>
          </cell>
          <cell r="G231" t="str">
            <v>PX 18 WC ROCKERACE C NOEL SIGNATURE</v>
          </cell>
          <cell r="K231" t="str">
            <v>CO</v>
          </cell>
          <cell r="L231" t="str">
            <v>FCLBP04</v>
          </cell>
          <cell r="M231">
            <v>460</v>
          </cell>
          <cell r="N231">
            <v>178</v>
          </cell>
          <cell r="O231">
            <v>172.5</v>
          </cell>
          <cell r="P231">
            <v>-3.1884057971014457E-2</v>
          </cell>
          <cell r="R231">
            <v>2</v>
          </cell>
          <cell r="S231">
            <v>230</v>
          </cell>
          <cell r="T231">
            <v>172.5</v>
          </cell>
          <cell r="U231">
            <v>828</v>
          </cell>
          <cell r="V231">
            <v>1256.5853658536585</v>
          </cell>
          <cell r="X231">
            <v>2208</v>
          </cell>
          <cell r="Y231">
            <v>2208</v>
          </cell>
        </row>
        <row r="232">
          <cell r="F232" t="str">
            <v>FCLBP03</v>
          </cell>
          <cell r="G232" t="str">
            <v>PX 18 WC ROCKERACE HERO SIGNATURE</v>
          </cell>
          <cell r="K232" t="str">
            <v>CO</v>
          </cell>
          <cell r="L232" t="str">
            <v>FCLBP03</v>
          </cell>
          <cell r="M232">
            <v>460</v>
          </cell>
          <cell r="N232">
            <v>178</v>
          </cell>
          <cell r="O232">
            <v>172.5</v>
          </cell>
          <cell r="P232">
            <v>-3.1884057971014457E-2</v>
          </cell>
          <cell r="R232">
            <v>2</v>
          </cell>
          <cell r="S232">
            <v>230</v>
          </cell>
          <cell r="T232">
            <v>172.5</v>
          </cell>
          <cell r="U232">
            <v>828</v>
          </cell>
          <cell r="V232">
            <v>1256.5853658536585</v>
          </cell>
          <cell r="X232">
            <v>2208</v>
          </cell>
          <cell r="Y232">
            <v>2208</v>
          </cell>
        </row>
        <row r="233">
          <cell r="F233" t="str">
            <v>FCLBP02</v>
          </cell>
          <cell r="G233" t="str">
            <v>PX 18 WC ROCKERACE HOT RED</v>
          </cell>
          <cell r="K233" t="str">
            <v>CO</v>
          </cell>
          <cell r="L233" t="str">
            <v>FCLBP02</v>
          </cell>
          <cell r="M233">
            <v>430</v>
          </cell>
          <cell r="N233">
            <v>161.69999999999999</v>
          </cell>
          <cell r="O233">
            <v>161.15</v>
          </cell>
          <cell r="P233">
            <v>-3.4129692832762792E-3</v>
          </cell>
          <cell r="R233">
            <v>2</v>
          </cell>
          <cell r="S233">
            <v>215</v>
          </cell>
          <cell r="T233">
            <v>161.15</v>
          </cell>
          <cell r="U233">
            <v>773.52</v>
          </cell>
          <cell r="V233">
            <v>1174.6341463414633</v>
          </cell>
          <cell r="X233">
            <v>2064</v>
          </cell>
          <cell r="Y233">
            <v>2064</v>
          </cell>
        </row>
        <row r="234">
          <cell r="F234" t="str">
            <v>FCJA042</v>
          </cell>
          <cell r="G234" t="str">
            <v>SPX 10 GW B100 BLACK</v>
          </cell>
          <cell r="K234" t="str">
            <v>CO</v>
          </cell>
          <cell r="L234" t="str">
            <v>FCJA042</v>
          </cell>
          <cell r="M234">
            <v>170</v>
          </cell>
          <cell r="N234">
            <v>65.099999999999994</v>
          </cell>
          <cell r="O234">
            <v>63.75</v>
          </cell>
          <cell r="P234">
            <v>-2.117647058823513E-2</v>
          </cell>
          <cell r="R234">
            <v>2</v>
          </cell>
          <cell r="S234">
            <v>85</v>
          </cell>
          <cell r="T234">
            <v>63.75</v>
          </cell>
          <cell r="U234">
            <v>306</v>
          </cell>
          <cell r="V234">
            <v>464.39024390243895</v>
          </cell>
          <cell r="X234">
            <v>816</v>
          </cell>
          <cell r="Y234">
            <v>816</v>
          </cell>
        </row>
        <row r="235">
          <cell r="F235" t="str">
            <v>FCLAS07</v>
          </cell>
          <cell r="G235" t="str">
            <v>SPX 10 GW B73 HOT RED</v>
          </cell>
          <cell r="K235" t="str">
            <v>CO</v>
          </cell>
          <cell r="L235" t="str">
            <v>FCLAS07</v>
          </cell>
          <cell r="M235">
            <v>170</v>
          </cell>
          <cell r="N235">
            <v>69.91</v>
          </cell>
          <cell r="O235">
            <v>63.75</v>
          </cell>
          <cell r="P235">
            <v>-9.662745098039216E-2</v>
          </cell>
          <cell r="R235">
            <v>2</v>
          </cell>
          <cell r="S235">
            <v>85</v>
          </cell>
          <cell r="T235">
            <v>63.75</v>
          </cell>
          <cell r="U235">
            <v>306</v>
          </cell>
          <cell r="V235">
            <v>464.39024390243895</v>
          </cell>
          <cell r="X235">
            <v>816</v>
          </cell>
          <cell r="Y235">
            <v>816</v>
          </cell>
        </row>
        <row r="236">
          <cell r="F236" t="str">
            <v>FCJA043</v>
          </cell>
          <cell r="G236" t="str">
            <v>SPX 10 GW B90 BLACK</v>
          </cell>
          <cell r="K236" t="str">
            <v>CO</v>
          </cell>
          <cell r="L236" t="str">
            <v>FCJA043</v>
          </cell>
          <cell r="M236">
            <v>170</v>
          </cell>
          <cell r="N236">
            <v>65.099999999999994</v>
          </cell>
          <cell r="O236">
            <v>63.75</v>
          </cell>
          <cell r="P236">
            <v>-2.117647058823513E-2</v>
          </cell>
          <cell r="R236">
            <v>2</v>
          </cell>
          <cell r="S236">
            <v>85</v>
          </cell>
          <cell r="T236">
            <v>63.75</v>
          </cell>
          <cell r="U236">
            <v>306</v>
          </cell>
          <cell r="V236">
            <v>464.39024390243895</v>
          </cell>
          <cell r="X236">
            <v>816</v>
          </cell>
          <cell r="Y236">
            <v>816</v>
          </cell>
        </row>
        <row r="237">
          <cell r="F237" t="str">
            <v>FCIA011</v>
          </cell>
          <cell r="G237" t="str">
            <v>SPX 12 GW B100 BLACK</v>
          </cell>
          <cell r="K237" t="str">
            <v>CO</v>
          </cell>
          <cell r="L237" t="str">
            <v>FCIA011</v>
          </cell>
          <cell r="M237">
            <v>230</v>
          </cell>
          <cell r="N237">
            <v>89.04</v>
          </cell>
          <cell r="O237">
            <v>86.25</v>
          </cell>
          <cell r="P237">
            <v>-3.2347826086956522E-2</v>
          </cell>
          <cell r="R237">
            <v>2</v>
          </cell>
          <cell r="S237">
            <v>115</v>
          </cell>
          <cell r="T237">
            <v>86.25</v>
          </cell>
          <cell r="U237">
            <v>414</v>
          </cell>
          <cell r="V237">
            <v>628.29268292682923</v>
          </cell>
          <cell r="X237">
            <v>1104</v>
          </cell>
          <cell r="Y237">
            <v>1104</v>
          </cell>
        </row>
        <row r="238">
          <cell r="F238" t="str">
            <v>FCMAS03</v>
          </cell>
          <cell r="G238" t="str">
            <v>SPX 12 GW B100 FORZA 3.0</v>
          </cell>
          <cell r="L238" t="str">
            <v>FCIA011</v>
          </cell>
          <cell r="M238">
            <v>230</v>
          </cell>
          <cell r="N238">
            <v>89.04</v>
          </cell>
          <cell r="O238">
            <v>86.25</v>
          </cell>
          <cell r="P238">
            <v>-3.2347826086956522E-2</v>
          </cell>
          <cell r="R238">
            <v>2</v>
          </cell>
          <cell r="S238">
            <v>115</v>
          </cell>
          <cell r="T238">
            <v>86.25</v>
          </cell>
          <cell r="U238">
            <v>414</v>
          </cell>
          <cell r="V238">
            <v>628.29268292682923</v>
          </cell>
          <cell r="X238">
            <v>1104</v>
          </cell>
          <cell r="Y238">
            <v>1104</v>
          </cell>
        </row>
        <row r="239">
          <cell r="F239" t="str">
            <v>FCLAS03</v>
          </cell>
          <cell r="G239" t="str">
            <v>SPX 12 GW B100 GREY ORGANIC</v>
          </cell>
          <cell r="K239" t="str">
            <v>CO</v>
          </cell>
          <cell r="L239" t="str">
            <v>FCLAS03</v>
          </cell>
          <cell r="M239">
            <v>230</v>
          </cell>
          <cell r="N239">
            <v>89.04</v>
          </cell>
          <cell r="O239">
            <v>86.25</v>
          </cell>
          <cell r="P239">
            <v>-3.2347826086956522E-2</v>
          </cell>
          <cell r="R239">
            <v>2</v>
          </cell>
          <cell r="S239">
            <v>115</v>
          </cell>
          <cell r="T239">
            <v>86.25</v>
          </cell>
          <cell r="U239">
            <v>414</v>
          </cell>
          <cell r="V239">
            <v>628.29268292682923</v>
          </cell>
          <cell r="X239">
            <v>1104</v>
          </cell>
          <cell r="Y239">
            <v>1104</v>
          </cell>
        </row>
        <row r="240">
          <cell r="F240" t="str">
            <v>FCLAS04</v>
          </cell>
          <cell r="G240" t="str">
            <v>SPX 12 GW B110 BLACK</v>
          </cell>
          <cell r="K240" t="str">
            <v>CO</v>
          </cell>
          <cell r="L240" t="str">
            <v>FCLAS04</v>
          </cell>
          <cell r="M240">
            <v>230</v>
          </cell>
          <cell r="N240">
            <v>89.04</v>
          </cell>
          <cell r="O240">
            <v>86.25</v>
          </cell>
          <cell r="P240">
            <v>-3.2347826086956522E-2</v>
          </cell>
          <cell r="R240">
            <v>2</v>
          </cell>
          <cell r="S240">
            <v>115</v>
          </cell>
          <cell r="T240">
            <v>86.25</v>
          </cell>
          <cell r="U240">
            <v>414</v>
          </cell>
          <cell r="V240">
            <v>628.29268292682923</v>
          </cell>
          <cell r="X240">
            <v>1104</v>
          </cell>
          <cell r="Y240">
            <v>1104</v>
          </cell>
        </row>
        <row r="241">
          <cell r="F241" t="str">
            <v>FCMAS02</v>
          </cell>
          <cell r="G241" t="str">
            <v>SPX 12 GW B110 FORZA 3.0</v>
          </cell>
          <cell r="L241" t="str">
            <v>FCLAS04</v>
          </cell>
          <cell r="M241">
            <v>230</v>
          </cell>
          <cell r="N241">
            <v>89.04</v>
          </cell>
          <cell r="O241">
            <v>86.25</v>
          </cell>
          <cell r="P241">
            <v>-3.2347826086956522E-2</v>
          </cell>
          <cell r="R241">
            <v>2</v>
          </cell>
          <cell r="S241">
            <v>115</v>
          </cell>
          <cell r="T241">
            <v>86.25</v>
          </cell>
          <cell r="U241">
            <v>414</v>
          </cell>
          <cell r="V241">
            <v>628.29268292682923</v>
          </cell>
          <cell r="X241">
            <v>1104</v>
          </cell>
          <cell r="Y241">
            <v>1104</v>
          </cell>
        </row>
        <row r="242">
          <cell r="F242" t="str">
            <v>FCLAS02</v>
          </cell>
          <cell r="G242" t="str">
            <v>SPX 12 GW B110 GREY ORGANIC</v>
          </cell>
          <cell r="K242" t="str">
            <v>CO</v>
          </cell>
          <cell r="L242" t="str">
            <v>FCLAS02</v>
          </cell>
          <cell r="M242">
            <v>230</v>
          </cell>
          <cell r="N242">
            <v>89.04</v>
          </cell>
          <cell r="O242">
            <v>86.25</v>
          </cell>
          <cell r="P242">
            <v>-3.2347826086956522E-2</v>
          </cell>
          <cell r="R242">
            <v>2</v>
          </cell>
          <cell r="S242">
            <v>115</v>
          </cell>
          <cell r="T242">
            <v>86.25</v>
          </cell>
          <cell r="U242">
            <v>414</v>
          </cell>
          <cell r="V242">
            <v>628.29268292682923</v>
          </cell>
          <cell r="X242">
            <v>1104</v>
          </cell>
          <cell r="Y242">
            <v>1104</v>
          </cell>
        </row>
        <row r="243">
          <cell r="F243" t="str">
            <v>FCIA010</v>
          </cell>
          <cell r="G243" t="str">
            <v>SPX 12 GW B120 BLACK</v>
          </cell>
          <cell r="K243" t="str">
            <v>CO</v>
          </cell>
          <cell r="L243" t="str">
            <v>FCIA010</v>
          </cell>
          <cell r="M243">
            <v>230</v>
          </cell>
          <cell r="N243">
            <v>89.04</v>
          </cell>
          <cell r="O243">
            <v>86.25</v>
          </cell>
          <cell r="P243">
            <v>-3.2347826086956522E-2</v>
          </cell>
          <cell r="R243">
            <v>2</v>
          </cell>
          <cell r="S243">
            <v>115</v>
          </cell>
          <cell r="T243">
            <v>86.25</v>
          </cell>
          <cell r="U243">
            <v>414</v>
          </cell>
          <cell r="V243">
            <v>628.29268292682923</v>
          </cell>
          <cell r="X243">
            <v>1104</v>
          </cell>
          <cell r="Y243">
            <v>1104</v>
          </cell>
        </row>
        <row r="244">
          <cell r="F244" t="str">
            <v>FCMAS05</v>
          </cell>
          <cell r="G244" t="str">
            <v>SPX 12 GW B80 GREY ORGANIC</v>
          </cell>
          <cell r="L244" t="str">
            <v>FCLAS08</v>
          </cell>
          <cell r="M244">
            <v>230</v>
          </cell>
          <cell r="N244">
            <v>89.04</v>
          </cell>
          <cell r="O244">
            <v>86.25</v>
          </cell>
          <cell r="P244">
            <v>-3.2347826086956522E-2</v>
          </cell>
          <cell r="R244">
            <v>2</v>
          </cell>
          <cell r="S244">
            <v>115</v>
          </cell>
          <cell r="T244">
            <v>86.25</v>
          </cell>
          <cell r="U244">
            <v>414</v>
          </cell>
          <cell r="V244">
            <v>628.29268292682923</v>
          </cell>
          <cell r="X244">
            <v>1104</v>
          </cell>
          <cell r="Y244">
            <v>1104</v>
          </cell>
        </row>
        <row r="245">
          <cell r="F245" t="str">
            <v>FCLAS06</v>
          </cell>
          <cell r="G245" t="str">
            <v>SPX 12 GW B80 HOT RED</v>
          </cell>
          <cell r="K245" t="str">
            <v>CO</v>
          </cell>
          <cell r="L245" t="str">
            <v>FCLAS06</v>
          </cell>
          <cell r="M245">
            <v>230</v>
          </cell>
          <cell r="N245">
            <v>83.95</v>
          </cell>
          <cell r="O245">
            <v>86.25</v>
          </cell>
          <cell r="P245">
            <v>2.6666666666666616E-2</v>
          </cell>
          <cell r="R245">
            <v>2</v>
          </cell>
          <cell r="S245">
            <v>115</v>
          </cell>
          <cell r="T245">
            <v>86.25</v>
          </cell>
          <cell r="U245">
            <v>414</v>
          </cell>
          <cell r="V245">
            <v>628.29268292682923</v>
          </cell>
          <cell r="X245">
            <v>1104</v>
          </cell>
          <cell r="Y245">
            <v>1104</v>
          </cell>
        </row>
        <row r="246">
          <cell r="F246" t="str">
            <v>FCIA012</v>
          </cell>
          <cell r="G246" t="str">
            <v>SPX 12 GW B90 BLACK</v>
          </cell>
          <cell r="K246" t="str">
            <v>CO</v>
          </cell>
          <cell r="L246" t="str">
            <v>FCIA012</v>
          </cell>
          <cell r="M246">
            <v>230</v>
          </cell>
          <cell r="N246">
            <v>89.04</v>
          </cell>
          <cell r="O246">
            <v>86.25</v>
          </cell>
          <cell r="P246">
            <v>-3.2347826086956522E-2</v>
          </cell>
          <cell r="R246">
            <v>2</v>
          </cell>
          <cell r="S246">
            <v>115</v>
          </cell>
          <cell r="T246">
            <v>86.25</v>
          </cell>
          <cell r="U246">
            <v>414</v>
          </cell>
          <cell r="V246">
            <v>628.29268292682923</v>
          </cell>
          <cell r="X246">
            <v>1104</v>
          </cell>
          <cell r="Y246">
            <v>1104</v>
          </cell>
        </row>
        <row r="247">
          <cell r="F247" t="str">
            <v>FCMAS04</v>
          </cell>
          <cell r="G247" t="str">
            <v>SPX 12 GW B90 FORZA 3.0</v>
          </cell>
          <cell r="L247" t="str">
            <v>FCMAS03</v>
          </cell>
          <cell r="M247">
            <v>230</v>
          </cell>
          <cell r="N247" t="e">
            <v>#N/A</v>
          </cell>
          <cell r="O247">
            <v>86.25</v>
          </cell>
          <cell r="P247" t="e">
            <v>#N/A</v>
          </cell>
          <cell r="R247">
            <v>2</v>
          </cell>
          <cell r="S247">
            <v>115</v>
          </cell>
          <cell r="T247">
            <v>86.25</v>
          </cell>
          <cell r="U247">
            <v>414</v>
          </cell>
          <cell r="V247">
            <v>628.29268292682923</v>
          </cell>
          <cell r="X247">
            <v>1104</v>
          </cell>
          <cell r="Y247">
            <v>1104</v>
          </cell>
        </row>
        <row r="248">
          <cell r="F248" t="str">
            <v>FCLAS08</v>
          </cell>
          <cell r="G248" t="str">
            <v>SPX 12 GW B90 GREY ORGANIC</v>
          </cell>
          <cell r="K248" t="str">
            <v>CO</v>
          </cell>
          <cell r="L248" t="str">
            <v>FCLAS08</v>
          </cell>
          <cell r="M248">
            <v>230</v>
          </cell>
          <cell r="N248">
            <v>89.04</v>
          </cell>
          <cell r="O248">
            <v>86.25</v>
          </cell>
          <cell r="P248">
            <v>-3.2347826086956522E-2</v>
          </cell>
          <cell r="R248">
            <v>2</v>
          </cell>
          <cell r="S248">
            <v>115</v>
          </cell>
          <cell r="T248">
            <v>86.25</v>
          </cell>
          <cell r="U248">
            <v>414</v>
          </cell>
          <cell r="V248">
            <v>628.29268292682923</v>
          </cell>
          <cell r="X248">
            <v>1104</v>
          </cell>
          <cell r="Y248">
            <v>1104</v>
          </cell>
        </row>
        <row r="249">
          <cell r="F249" t="str">
            <v>FCIR002</v>
          </cell>
          <cell r="G249" t="str">
            <v>SPX 12 KONECT GW RENT SYS B100 BLACK</v>
          </cell>
          <cell r="K249" t="str">
            <v>CO</v>
          </cell>
          <cell r="L249" t="str">
            <v>FCIR002</v>
          </cell>
          <cell r="M249">
            <v>270</v>
          </cell>
          <cell r="N249">
            <v>85.7</v>
          </cell>
          <cell r="O249">
            <v>101.25</v>
          </cell>
          <cell r="P249">
            <v>0.15358024691358019</v>
          </cell>
          <cell r="R249">
            <v>2</v>
          </cell>
          <cell r="S249">
            <v>135</v>
          </cell>
          <cell r="T249">
            <v>101.25</v>
          </cell>
          <cell r="U249">
            <v>486</v>
          </cell>
          <cell r="V249">
            <v>737.56097560975604</v>
          </cell>
          <cell r="X249">
            <v>1296</v>
          </cell>
          <cell r="Y249">
            <v>1296</v>
          </cell>
        </row>
        <row r="250">
          <cell r="F250" t="str">
            <v>FCLRS07</v>
          </cell>
          <cell r="G250" t="str">
            <v>SPX 12 KONECT GW RENT SYS B110 BLACK</v>
          </cell>
          <cell r="K250" t="str">
            <v>CO</v>
          </cell>
          <cell r="L250" t="str">
            <v>FCLRS07</v>
          </cell>
          <cell r="M250">
            <v>270</v>
          </cell>
          <cell r="N250" t="e">
            <v>#N/A</v>
          </cell>
          <cell r="O250">
            <v>101.25</v>
          </cell>
          <cell r="P250" t="e">
            <v>#N/A</v>
          </cell>
          <cell r="R250">
            <v>2</v>
          </cell>
          <cell r="S250">
            <v>135</v>
          </cell>
          <cell r="T250">
            <v>101.25</v>
          </cell>
          <cell r="U250">
            <v>486</v>
          </cell>
          <cell r="V250">
            <v>737.56097560975604</v>
          </cell>
          <cell r="X250">
            <v>1296</v>
          </cell>
          <cell r="Y250">
            <v>1296</v>
          </cell>
        </row>
        <row r="251">
          <cell r="F251" t="str">
            <v>FCIR003</v>
          </cell>
          <cell r="G251" t="str">
            <v>SPX 12 KONECT GW RENT SYS B90 BLACK</v>
          </cell>
          <cell r="K251" t="str">
            <v>CO</v>
          </cell>
          <cell r="L251" t="str">
            <v>FCIR003</v>
          </cell>
          <cell r="M251">
            <v>270</v>
          </cell>
          <cell r="N251" t="e">
            <v>#N/A</v>
          </cell>
          <cell r="O251">
            <v>101.25</v>
          </cell>
          <cell r="P251" t="e">
            <v>#N/A</v>
          </cell>
          <cell r="R251">
            <v>2</v>
          </cell>
          <cell r="S251">
            <v>135</v>
          </cell>
          <cell r="T251">
            <v>101.25</v>
          </cell>
          <cell r="U251">
            <v>486</v>
          </cell>
          <cell r="V251">
            <v>737.56097560975604</v>
          </cell>
          <cell r="X251">
            <v>1296</v>
          </cell>
          <cell r="Y251">
            <v>1296</v>
          </cell>
        </row>
        <row r="252">
          <cell r="F252" t="str">
            <v>FCLRS04</v>
          </cell>
          <cell r="G252" t="str">
            <v>SPX 12 METRIX GW B100 BLACK</v>
          </cell>
          <cell r="K252" t="str">
            <v>CO</v>
          </cell>
          <cell r="L252" t="str">
            <v>FCLRS04</v>
          </cell>
          <cell r="M252">
            <v>270</v>
          </cell>
          <cell r="N252">
            <v>93.6</v>
          </cell>
          <cell r="O252">
            <v>101.25</v>
          </cell>
          <cell r="P252">
            <v>7.5555555555555598E-2</v>
          </cell>
          <cell r="R252">
            <v>2</v>
          </cell>
          <cell r="S252">
            <v>135</v>
          </cell>
          <cell r="T252">
            <v>101.25</v>
          </cell>
          <cell r="U252">
            <v>486</v>
          </cell>
          <cell r="V252">
            <v>737.56097560975604</v>
          </cell>
          <cell r="X252">
            <v>1296</v>
          </cell>
          <cell r="Y252">
            <v>1296</v>
          </cell>
        </row>
        <row r="253">
          <cell r="F253" t="str">
            <v>FCLRS03</v>
          </cell>
          <cell r="G253" t="str">
            <v>SPX 12 METRIX GW B110 BLACK</v>
          </cell>
          <cell r="K253" t="str">
            <v>CO</v>
          </cell>
          <cell r="L253" t="str">
            <v>FCLRS03</v>
          </cell>
          <cell r="M253">
            <v>270</v>
          </cell>
          <cell r="N253">
            <v>93.6</v>
          </cell>
          <cell r="O253">
            <v>101.25</v>
          </cell>
          <cell r="P253">
            <v>7.5555555555555598E-2</v>
          </cell>
          <cell r="R253">
            <v>2</v>
          </cell>
          <cell r="S253">
            <v>135</v>
          </cell>
          <cell r="T253">
            <v>101.25</v>
          </cell>
          <cell r="U253">
            <v>486</v>
          </cell>
          <cell r="V253">
            <v>737.56097560975604</v>
          </cell>
          <cell r="X253">
            <v>1296</v>
          </cell>
          <cell r="Y253">
            <v>1296</v>
          </cell>
        </row>
        <row r="254">
          <cell r="F254" t="str">
            <v>FCLRS02</v>
          </cell>
          <cell r="G254" t="str">
            <v>SPX 12 METRIX GW B120 BLACK</v>
          </cell>
          <cell r="K254" t="str">
            <v>CO</v>
          </cell>
          <cell r="L254" t="str">
            <v>FCLRS02</v>
          </cell>
          <cell r="M254">
            <v>270</v>
          </cell>
          <cell r="N254">
            <v>93.6</v>
          </cell>
          <cell r="O254">
            <v>101.25</v>
          </cell>
          <cell r="P254">
            <v>7.5555555555555598E-2</v>
          </cell>
          <cell r="R254">
            <v>2</v>
          </cell>
          <cell r="S254">
            <v>135</v>
          </cell>
          <cell r="T254">
            <v>101.25</v>
          </cell>
          <cell r="U254">
            <v>486</v>
          </cell>
          <cell r="V254">
            <v>737.56097560975604</v>
          </cell>
          <cell r="X254">
            <v>1296</v>
          </cell>
          <cell r="Y254">
            <v>1296</v>
          </cell>
        </row>
        <row r="255">
          <cell r="F255" t="str">
            <v>FCMRS02</v>
          </cell>
          <cell r="G255" t="str">
            <v>SPX 12 METRIX GW B80 BLACK</v>
          </cell>
          <cell r="L255" t="str">
            <v>FCLRS05</v>
          </cell>
          <cell r="M255">
            <v>270</v>
          </cell>
          <cell r="N255">
            <v>93.6</v>
          </cell>
          <cell r="O255">
            <v>101.25</v>
          </cell>
          <cell r="P255">
            <v>7.5555555555555598E-2</v>
          </cell>
          <cell r="R255">
            <v>2</v>
          </cell>
          <cell r="S255">
            <v>135</v>
          </cell>
          <cell r="T255">
            <v>101.25</v>
          </cell>
          <cell r="U255">
            <v>486</v>
          </cell>
          <cell r="V255">
            <v>737.56097560975604</v>
          </cell>
          <cell r="X255">
            <v>1296</v>
          </cell>
          <cell r="Y255">
            <v>1296</v>
          </cell>
        </row>
        <row r="256">
          <cell r="F256" t="str">
            <v>FCLRS05</v>
          </cell>
          <cell r="G256" t="str">
            <v>SPX 12 METRIX GW B90 BLACK</v>
          </cell>
          <cell r="K256" t="str">
            <v>CO</v>
          </cell>
          <cell r="L256" t="str">
            <v>FCLRS05</v>
          </cell>
          <cell r="M256">
            <v>270</v>
          </cell>
          <cell r="N256">
            <v>93.6</v>
          </cell>
          <cell r="O256">
            <v>101.25</v>
          </cell>
          <cell r="P256">
            <v>7.5555555555555598E-2</v>
          </cell>
          <cell r="R256">
            <v>2</v>
          </cell>
          <cell r="S256">
            <v>135</v>
          </cell>
          <cell r="T256">
            <v>101.25</v>
          </cell>
          <cell r="U256">
            <v>486</v>
          </cell>
          <cell r="V256">
            <v>737.56097560975604</v>
          </cell>
          <cell r="X256">
            <v>1296</v>
          </cell>
          <cell r="Y256">
            <v>1296</v>
          </cell>
        </row>
        <row r="257">
          <cell r="F257" t="str">
            <v>FCLRS06</v>
          </cell>
          <cell r="G257" t="str">
            <v>SPX 12 RACE METRIX GW B80 BLACK HOT RED</v>
          </cell>
          <cell r="K257" t="str">
            <v>CO</v>
          </cell>
          <cell r="L257" t="str">
            <v>FCLRS06</v>
          </cell>
          <cell r="M257">
            <v>270</v>
          </cell>
          <cell r="N257">
            <v>93.6</v>
          </cell>
          <cell r="O257">
            <v>101.25</v>
          </cell>
          <cell r="P257">
            <v>7.5555555555555598E-2</v>
          </cell>
          <cell r="R257">
            <v>2</v>
          </cell>
          <cell r="S257">
            <v>135</v>
          </cell>
          <cell r="T257">
            <v>101.25</v>
          </cell>
          <cell r="U257">
            <v>486</v>
          </cell>
          <cell r="V257">
            <v>737.56097560975604</v>
          </cell>
          <cell r="X257">
            <v>1296</v>
          </cell>
          <cell r="Y257">
            <v>1296</v>
          </cell>
        </row>
        <row r="258">
          <cell r="F258" t="str">
            <v>FCLBS08</v>
          </cell>
          <cell r="G258" t="str">
            <v>SPX 12 ROCKERACE GW C NOEL SIGNATURE</v>
          </cell>
          <cell r="K258" t="str">
            <v>CO</v>
          </cell>
          <cell r="L258" t="str">
            <v>FCLBS08</v>
          </cell>
          <cell r="M258">
            <v>300</v>
          </cell>
          <cell r="N258">
            <v>112.75</v>
          </cell>
          <cell r="O258">
            <v>112.5</v>
          </cell>
          <cell r="P258">
            <v>-2.2222222222221255E-3</v>
          </cell>
          <cell r="R258">
            <v>2</v>
          </cell>
          <cell r="S258">
            <v>150</v>
          </cell>
          <cell r="T258">
            <v>112.5</v>
          </cell>
          <cell r="U258">
            <v>540</v>
          </cell>
          <cell r="V258">
            <v>819.51219512195109</v>
          </cell>
          <cell r="X258">
            <v>1440</v>
          </cell>
          <cell r="Y258">
            <v>1440</v>
          </cell>
        </row>
        <row r="259">
          <cell r="F259" t="str">
            <v>FCLBS07</v>
          </cell>
          <cell r="G259" t="str">
            <v>SPX 12 ROCKERACE GW HERO SIGNATURE</v>
          </cell>
          <cell r="K259" t="str">
            <v>CO</v>
          </cell>
          <cell r="L259" t="str">
            <v>FCLBS07</v>
          </cell>
          <cell r="M259">
            <v>300</v>
          </cell>
          <cell r="N259">
            <v>112.75</v>
          </cell>
          <cell r="O259">
            <v>112.5</v>
          </cell>
          <cell r="P259">
            <v>-2.2222222222221255E-3</v>
          </cell>
          <cell r="R259">
            <v>2</v>
          </cell>
          <cell r="S259">
            <v>150</v>
          </cell>
          <cell r="T259">
            <v>112.5</v>
          </cell>
          <cell r="U259">
            <v>540</v>
          </cell>
          <cell r="V259">
            <v>819.51219512195109</v>
          </cell>
          <cell r="X259">
            <v>1440</v>
          </cell>
          <cell r="Y259">
            <v>1440</v>
          </cell>
        </row>
        <row r="260">
          <cell r="F260" t="str">
            <v>FCLBS04</v>
          </cell>
          <cell r="G260" t="str">
            <v>SPX 12 ROCKERACE GW HOT RED</v>
          </cell>
          <cell r="K260" t="str">
            <v>CO</v>
          </cell>
          <cell r="L260" t="str">
            <v>FCLBS04</v>
          </cell>
          <cell r="M260">
            <v>270</v>
          </cell>
          <cell r="N260">
            <v>100.73</v>
          </cell>
          <cell r="O260">
            <v>101.3</v>
          </cell>
          <cell r="P260">
            <v>5.6268509378084586E-3</v>
          </cell>
          <cell r="R260">
            <v>2</v>
          </cell>
          <cell r="S260">
            <v>135</v>
          </cell>
          <cell r="T260">
            <v>101.3</v>
          </cell>
          <cell r="U260">
            <v>486.23999999999995</v>
          </cell>
          <cell r="V260">
            <v>737.56097560975604</v>
          </cell>
          <cell r="X260">
            <v>1296</v>
          </cell>
          <cell r="Y260">
            <v>1296</v>
          </cell>
        </row>
        <row r="261">
          <cell r="F261" t="str">
            <v>FCMBS02</v>
          </cell>
          <cell r="G261" t="str">
            <v>SPX 14 ROCKERACE GW BLACK RED</v>
          </cell>
          <cell r="L261" t="str">
            <v>FCLBS04</v>
          </cell>
          <cell r="M261">
            <v>300</v>
          </cell>
          <cell r="N261">
            <v>100.73</v>
          </cell>
          <cell r="O261">
            <v>112.5</v>
          </cell>
          <cell r="P261">
            <v>0.10462222222222217</v>
          </cell>
          <cell r="R261">
            <v>2</v>
          </cell>
          <cell r="S261">
            <v>150</v>
          </cell>
          <cell r="T261">
            <v>112.5</v>
          </cell>
          <cell r="U261">
            <v>540</v>
          </cell>
          <cell r="V261">
            <v>819.51219512195109</v>
          </cell>
          <cell r="X261">
            <v>1440</v>
          </cell>
          <cell r="Y261">
            <v>1440</v>
          </cell>
        </row>
        <row r="262">
          <cell r="F262" t="str">
            <v>FCLBS06</v>
          </cell>
          <cell r="G262" t="str">
            <v>SPX 15 ROCKERACE C NOEL SIGNATURE</v>
          </cell>
          <cell r="K262" t="str">
            <v>CO</v>
          </cell>
          <cell r="L262" t="str">
            <v>FCLBS06</v>
          </cell>
          <cell r="M262">
            <v>370</v>
          </cell>
          <cell r="N262">
            <v>140.62</v>
          </cell>
          <cell r="O262">
            <v>138.80000000000001</v>
          </cell>
          <cell r="P262">
            <v>-1.3112391930835576E-2</v>
          </cell>
          <cell r="R262">
            <v>2</v>
          </cell>
          <cell r="S262">
            <v>185</v>
          </cell>
          <cell r="T262">
            <v>138.80000000000001</v>
          </cell>
          <cell r="U262">
            <v>666.24</v>
          </cell>
          <cell r="V262">
            <v>1010.7317073170731</v>
          </cell>
          <cell r="X262">
            <v>1776</v>
          </cell>
          <cell r="Y262">
            <v>1776</v>
          </cell>
        </row>
        <row r="263">
          <cell r="F263" t="str">
            <v>FCIA007</v>
          </cell>
          <cell r="G263" t="str">
            <v>SPX 15 ROCKERACE FORZA MASTER</v>
          </cell>
          <cell r="K263" t="str">
            <v>CO</v>
          </cell>
          <cell r="L263" t="str">
            <v>FCIA007</v>
          </cell>
          <cell r="M263">
            <v>370</v>
          </cell>
          <cell r="N263">
            <v>140.62</v>
          </cell>
          <cell r="O263">
            <v>138.80000000000001</v>
          </cell>
          <cell r="P263">
            <v>-1.3112391930835576E-2</v>
          </cell>
          <cell r="R263">
            <v>2</v>
          </cell>
          <cell r="S263">
            <v>185</v>
          </cell>
          <cell r="T263">
            <v>138.80000000000001</v>
          </cell>
          <cell r="U263">
            <v>666.24</v>
          </cell>
          <cell r="V263">
            <v>1010.7317073170731</v>
          </cell>
          <cell r="X263">
            <v>1776</v>
          </cell>
          <cell r="Y263">
            <v>1776</v>
          </cell>
        </row>
        <row r="264">
          <cell r="F264" t="str">
            <v>FCLBS05</v>
          </cell>
          <cell r="G264" t="str">
            <v>SPX 15 ROCKERACE HERO SIGNATURE</v>
          </cell>
          <cell r="K264" t="str">
            <v>CO</v>
          </cell>
          <cell r="L264" t="str">
            <v>FCLBS05</v>
          </cell>
          <cell r="M264">
            <v>370</v>
          </cell>
          <cell r="N264">
            <v>140.62</v>
          </cell>
          <cell r="O264">
            <v>138.80000000000001</v>
          </cell>
          <cell r="P264">
            <v>-1.3112391930835576E-2</v>
          </cell>
          <cell r="R264">
            <v>2</v>
          </cell>
          <cell r="S264">
            <v>185</v>
          </cell>
          <cell r="T264">
            <v>138.80000000000001</v>
          </cell>
          <cell r="U264">
            <v>666.24</v>
          </cell>
          <cell r="V264">
            <v>1010.7317073170731</v>
          </cell>
          <cell r="X264">
            <v>1776</v>
          </cell>
          <cell r="Y264">
            <v>1776</v>
          </cell>
        </row>
        <row r="265">
          <cell r="F265" t="str">
            <v>FCLBS02</v>
          </cell>
          <cell r="G265" t="str">
            <v>SPX 15 ROCKERACE HOT RED</v>
          </cell>
          <cell r="K265" t="str">
            <v>CO</v>
          </cell>
          <cell r="L265" t="str">
            <v>FCLBS02</v>
          </cell>
          <cell r="M265">
            <v>340</v>
          </cell>
          <cell r="N265">
            <v>125.62</v>
          </cell>
          <cell r="O265">
            <v>127.5</v>
          </cell>
          <cell r="P265">
            <v>1.4745098039215643E-2</v>
          </cell>
          <cell r="R265">
            <v>2</v>
          </cell>
          <cell r="S265">
            <v>170</v>
          </cell>
          <cell r="T265">
            <v>127.5</v>
          </cell>
          <cell r="U265">
            <v>612</v>
          </cell>
          <cell r="V265">
            <v>928.78048780487791</v>
          </cell>
          <cell r="X265">
            <v>1632</v>
          </cell>
          <cell r="Y265">
            <v>1632</v>
          </cell>
        </row>
        <row r="266">
          <cell r="F266" t="str">
            <v>FCLWO01</v>
          </cell>
          <cell r="G266" t="str">
            <v>ST 10 BLACK</v>
          </cell>
          <cell r="K266" t="str">
            <v>CO</v>
          </cell>
          <cell r="L266" t="str">
            <v>FCLWO01</v>
          </cell>
          <cell r="M266">
            <v>290</v>
          </cell>
          <cell r="N266">
            <v>155.35</v>
          </cell>
          <cell r="O266">
            <v>145</v>
          </cell>
          <cell r="P266">
            <v>-7.1379310344827474E-2</v>
          </cell>
          <cell r="R266">
            <v>2</v>
          </cell>
          <cell r="S266">
            <v>145</v>
          </cell>
          <cell r="T266">
            <v>145</v>
          </cell>
          <cell r="U266">
            <v>696</v>
          </cell>
          <cell r="V266">
            <v>792.19512195121945</v>
          </cell>
          <cell r="X266">
            <v>1392</v>
          </cell>
          <cell r="Y266">
            <v>1392</v>
          </cell>
        </row>
        <row r="267">
          <cell r="F267" t="str">
            <v>FCKKT01</v>
          </cell>
          <cell r="G267" t="str">
            <v>TEAM 4 GW B76 BLACK</v>
          </cell>
          <cell r="K267" t="str">
            <v>CO</v>
          </cell>
          <cell r="L267" t="str">
            <v>FCKKT01</v>
          </cell>
          <cell r="M267">
            <v>70</v>
          </cell>
          <cell r="N267">
            <v>27</v>
          </cell>
          <cell r="O267">
            <v>26.5</v>
          </cell>
          <cell r="P267">
            <v>-1.8867924528301883E-2</v>
          </cell>
          <cell r="R267">
            <v>2</v>
          </cell>
          <cell r="S267">
            <v>35</v>
          </cell>
          <cell r="T267">
            <v>26.5</v>
          </cell>
          <cell r="U267">
            <v>127.19999999999999</v>
          </cell>
          <cell r="V267">
            <v>191.21951219512195</v>
          </cell>
          <cell r="X267">
            <v>336</v>
          </cell>
          <cell r="Y267">
            <v>336</v>
          </cell>
        </row>
        <row r="268">
          <cell r="F268" t="str">
            <v>FCKKT02</v>
          </cell>
          <cell r="G268" t="str">
            <v>TEAM 4 GW B76 WHITE</v>
          </cell>
          <cell r="K268" t="str">
            <v>CO</v>
          </cell>
          <cell r="L268" t="str">
            <v>FCKKT02</v>
          </cell>
          <cell r="M268">
            <v>70</v>
          </cell>
          <cell r="N268">
            <v>27</v>
          </cell>
          <cell r="O268">
            <v>26.5</v>
          </cell>
          <cell r="P268">
            <v>-1.8867924528301883E-2</v>
          </cell>
          <cell r="R268">
            <v>2</v>
          </cell>
          <cell r="S268">
            <v>35</v>
          </cell>
          <cell r="T268">
            <v>26.5</v>
          </cell>
          <cell r="U268">
            <v>127.19999999999999</v>
          </cell>
          <cell r="V268">
            <v>191.21951219512195</v>
          </cell>
          <cell r="X268">
            <v>336</v>
          </cell>
          <cell r="Y268">
            <v>336</v>
          </cell>
        </row>
        <row r="269">
          <cell r="F269" t="str">
            <v>FCIR007</v>
          </cell>
          <cell r="G269" t="str">
            <v>XPRESS 10 GW RENT SYS B83 BLACK</v>
          </cell>
          <cell r="K269" t="str">
            <v>CO</v>
          </cell>
          <cell r="L269" t="str">
            <v>FCIR007</v>
          </cell>
          <cell r="N269" t="e">
            <v>#N/A</v>
          </cell>
          <cell r="O269">
            <v>56.25</v>
          </cell>
          <cell r="P269" t="e">
            <v>#N/A</v>
          </cell>
          <cell r="S269" t="str">
            <v/>
          </cell>
          <cell r="T269">
            <v>56.25</v>
          </cell>
          <cell r="U269">
            <v>270</v>
          </cell>
          <cell r="V269">
            <v>0</v>
          </cell>
          <cell r="X269">
            <v>0</v>
          </cell>
          <cell r="Y269">
            <v>0</v>
          </cell>
        </row>
        <row r="270">
          <cell r="F270" t="str">
            <v>FCIR006</v>
          </cell>
          <cell r="G270" t="str">
            <v>XPRESS 10 GW RENT SYS B93 BLACK</v>
          </cell>
          <cell r="K270" t="str">
            <v>CO</v>
          </cell>
          <cell r="L270" t="str">
            <v>FCIR006</v>
          </cell>
          <cell r="N270" t="e">
            <v>#N/A</v>
          </cell>
          <cell r="O270">
            <v>56.25</v>
          </cell>
          <cell r="P270" t="e">
            <v>#N/A</v>
          </cell>
          <cell r="S270" t="str">
            <v/>
          </cell>
          <cell r="T270">
            <v>56.25</v>
          </cell>
          <cell r="U270">
            <v>270</v>
          </cell>
          <cell r="V270">
            <v>0</v>
          </cell>
          <cell r="X270">
            <v>0</v>
          </cell>
          <cell r="Y270">
            <v>0</v>
          </cell>
        </row>
        <row r="271">
          <cell r="F271" t="str">
            <v>FCJR001</v>
          </cell>
          <cell r="G271" t="str">
            <v>XPRESS 7 GW RENT SYS B83 BLACK</v>
          </cell>
          <cell r="K271" t="str">
            <v>CO</v>
          </cell>
          <cell r="L271" t="str">
            <v>FCJR001</v>
          </cell>
          <cell r="N271" t="e">
            <v>#N/A</v>
          </cell>
          <cell r="O271">
            <v>56.25</v>
          </cell>
          <cell r="P271" t="e">
            <v>#N/A</v>
          </cell>
          <cell r="S271" t="str">
            <v/>
          </cell>
          <cell r="T271">
            <v>56.25</v>
          </cell>
          <cell r="U271">
            <v>270</v>
          </cell>
          <cell r="V271">
            <v>0</v>
          </cell>
          <cell r="X271">
            <v>0</v>
          </cell>
          <cell r="Y271">
            <v>0</v>
          </cell>
        </row>
        <row r="272">
          <cell r="F272" t="str">
            <v>FCIF001</v>
          </cell>
          <cell r="G272" t="str">
            <v>LIFTERS_1MM_PX18/SPX15_ROCKERACE_WITHOUT_SCREWS</v>
          </cell>
          <cell r="K272" t="str">
            <v>CO</v>
          </cell>
          <cell r="L272" t="str">
            <v>FCIF001</v>
          </cell>
          <cell r="M272">
            <v>13</v>
          </cell>
          <cell r="N272">
            <v>5.42</v>
          </cell>
          <cell r="O272">
            <v>4.7</v>
          </cell>
          <cell r="P272">
            <v>-0.15319148936170213</v>
          </cell>
          <cell r="R272">
            <v>2</v>
          </cell>
          <cell r="S272">
            <v>6.5</v>
          </cell>
          <cell r="T272">
            <v>4.7</v>
          </cell>
          <cell r="U272">
            <v>22.56</v>
          </cell>
          <cell r="V272">
            <v>35.512195121951223</v>
          </cell>
          <cell r="W272" t="e">
            <v>#DIV/0!</v>
          </cell>
          <cell r="X272">
            <v>62.4</v>
          </cell>
          <cell r="Y272">
            <v>62.4</v>
          </cell>
        </row>
        <row r="273">
          <cell r="F273" t="str">
            <v>FCIF002</v>
          </cell>
          <cell r="G273" t="str">
            <v>LIFTERS_3MM_PX18/SPX15_ROCKERACE_WITH_SCREWS</v>
          </cell>
          <cell r="K273" t="str">
            <v>CO</v>
          </cell>
          <cell r="L273" t="str">
            <v>FCIF002</v>
          </cell>
          <cell r="M273">
            <v>22</v>
          </cell>
          <cell r="N273">
            <v>8.9700000000000006</v>
          </cell>
          <cell r="O273">
            <v>7.9</v>
          </cell>
          <cell r="P273">
            <v>-0.1354430379746836</v>
          </cell>
          <cell r="R273">
            <v>2</v>
          </cell>
          <cell r="S273">
            <v>11</v>
          </cell>
          <cell r="T273">
            <v>7.9</v>
          </cell>
          <cell r="U273">
            <v>37.92</v>
          </cell>
          <cell r="V273">
            <v>60.097560975609746</v>
          </cell>
          <cell r="W273" t="e">
            <v>#DIV/0!</v>
          </cell>
          <cell r="X273">
            <v>105.6</v>
          </cell>
          <cell r="Y273">
            <v>105.6</v>
          </cell>
        </row>
        <row r="274">
          <cell r="F274" t="str">
            <v>FCIF003</v>
          </cell>
          <cell r="G274" t="str">
            <v>LIFTERS_5MM_PX18/SPX15_ROCKERACE_WITH_SCREWS</v>
          </cell>
          <cell r="K274" t="str">
            <v>CO</v>
          </cell>
          <cell r="L274" t="str">
            <v>FCIF003</v>
          </cell>
          <cell r="M274">
            <v>35</v>
          </cell>
          <cell r="N274">
            <v>12.6</v>
          </cell>
          <cell r="O274">
            <v>12.6</v>
          </cell>
          <cell r="P274">
            <v>0</v>
          </cell>
          <cell r="R274">
            <v>2</v>
          </cell>
          <cell r="S274">
            <v>17.5</v>
          </cell>
          <cell r="T274">
            <v>12.6</v>
          </cell>
          <cell r="U274">
            <v>60.48</v>
          </cell>
          <cell r="V274">
            <v>95.609756097560975</v>
          </cell>
          <cell r="W274" t="e">
            <v>#DIV/0!</v>
          </cell>
          <cell r="X274">
            <v>168</v>
          </cell>
          <cell r="Y274">
            <v>168</v>
          </cell>
        </row>
        <row r="275">
          <cell r="F275" t="str">
            <v>FCIF004</v>
          </cell>
          <cell r="G275" t="str">
            <v>LIFTERS_1MM_SPX12/14_ROCKERACE_WITHOUT_SCREWS</v>
          </cell>
          <cell r="K275" t="str">
            <v>CO</v>
          </cell>
          <cell r="L275" t="str">
            <v>FCIF004</v>
          </cell>
          <cell r="M275">
            <v>13</v>
          </cell>
          <cell r="N275">
            <v>5.42</v>
          </cell>
          <cell r="O275">
            <v>4.7</v>
          </cell>
          <cell r="P275">
            <v>-0.15319148936170213</v>
          </cell>
          <cell r="R275">
            <v>2</v>
          </cell>
          <cell r="S275">
            <v>6.5</v>
          </cell>
          <cell r="T275">
            <v>4.7</v>
          </cell>
          <cell r="U275">
            <v>22.56</v>
          </cell>
          <cell r="V275">
            <v>35.512195121951223</v>
          </cell>
          <cell r="W275" t="e">
            <v>#DIV/0!</v>
          </cell>
          <cell r="X275">
            <v>62.4</v>
          </cell>
          <cell r="Y275">
            <v>62.4</v>
          </cell>
        </row>
        <row r="276">
          <cell r="F276" t="str">
            <v>FCIF005</v>
          </cell>
          <cell r="G276" t="str">
            <v>LIFTERS_3MM_SPX12/14_ROCKERACE_WITH_SCREWS</v>
          </cell>
          <cell r="K276" t="str">
            <v>CO</v>
          </cell>
          <cell r="L276" t="str">
            <v>FCIF005</v>
          </cell>
          <cell r="M276">
            <v>22</v>
          </cell>
          <cell r="N276">
            <v>8.9700000000000006</v>
          </cell>
          <cell r="O276">
            <v>7.9</v>
          </cell>
          <cell r="P276">
            <v>-0.1354430379746836</v>
          </cell>
          <cell r="R276">
            <v>2</v>
          </cell>
          <cell r="S276">
            <v>11</v>
          </cell>
          <cell r="T276">
            <v>7.9</v>
          </cell>
          <cell r="U276">
            <v>37.92</v>
          </cell>
          <cell r="V276">
            <v>60.097560975609746</v>
          </cell>
          <cell r="W276" t="e">
            <v>#DIV/0!</v>
          </cell>
          <cell r="X276">
            <v>105.6</v>
          </cell>
          <cell r="Y276">
            <v>105.6</v>
          </cell>
        </row>
        <row r="277">
          <cell r="F277" t="str">
            <v>FCIF006</v>
          </cell>
          <cell r="G277" t="str">
            <v>LIFTERS_5MM_SPX12/14_ROCKERACE_WITH_SCREWS</v>
          </cell>
          <cell r="K277" t="str">
            <v>CO</v>
          </cell>
          <cell r="L277" t="str">
            <v>FCIF006</v>
          </cell>
          <cell r="M277">
            <v>35</v>
          </cell>
          <cell r="N277">
            <v>12.6</v>
          </cell>
          <cell r="O277">
            <v>12.6</v>
          </cell>
          <cell r="P277">
            <v>0</v>
          </cell>
          <cell r="R277">
            <v>2</v>
          </cell>
          <cell r="S277">
            <v>17.5</v>
          </cell>
          <cell r="T277">
            <v>12.6</v>
          </cell>
          <cell r="U277">
            <v>60.48</v>
          </cell>
          <cell r="V277">
            <v>95.609756097560975</v>
          </cell>
          <cell r="W277" t="e">
            <v>#DIV/0!</v>
          </cell>
          <cell r="X277">
            <v>168</v>
          </cell>
          <cell r="Y277">
            <v>168</v>
          </cell>
        </row>
        <row r="278">
          <cell r="F278" t="str">
            <v>FCJF001</v>
          </cell>
          <cell r="G278" t="str">
            <v>CHILDREN BOOT ADAPTER KIT</v>
          </cell>
          <cell r="K278" t="str">
            <v>CO</v>
          </cell>
          <cell r="L278" t="str">
            <v>FCJF001</v>
          </cell>
          <cell r="M278">
            <v>25</v>
          </cell>
          <cell r="N278">
            <v>9</v>
          </cell>
          <cell r="O278">
            <v>9</v>
          </cell>
          <cell r="P278">
            <v>0</v>
          </cell>
          <cell r="R278">
            <v>2</v>
          </cell>
          <cell r="S278">
            <v>12.5</v>
          </cell>
          <cell r="T278">
            <v>9</v>
          </cell>
          <cell r="U278">
            <v>43.199999999999996</v>
          </cell>
          <cell r="V278">
            <v>68.292682926829272</v>
          </cell>
          <cell r="W278" t="e">
            <v>#DIV/0!</v>
          </cell>
          <cell r="X278">
            <v>120</v>
          </cell>
          <cell r="Y278">
            <v>120</v>
          </cell>
        </row>
        <row r="279">
          <cell r="F279" t="str">
            <v>FC0F004</v>
          </cell>
          <cell r="G279" t="str">
            <v>BRAKE_PIVOT_B130</v>
          </cell>
          <cell r="K279" t="str">
            <v>CO</v>
          </cell>
          <cell r="L279" t="str">
            <v>FC0F004</v>
          </cell>
          <cell r="M279">
            <v>90</v>
          </cell>
          <cell r="N279">
            <v>35.03</v>
          </cell>
          <cell r="O279">
            <v>33.200000000000003</v>
          </cell>
          <cell r="P279">
            <v>-5.5120481927710685E-2</v>
          </cell>
          <cell r="R279">
            <v>2</v>
          </cell>
          <cell r="S279">
            <v>45</v>
          </cell>
          <cell r="T279">
            <v>33.200000000000003</v>
          </cell>
          <cell r="U279">
            <v>159.36000000000001</v>
          </cell>
          <cell r="V279">
            <v>245.85365853658536</v>
          </cell>
          <cell r="W279" t="e">
            <v>#DIV/0!</v>
          </cell>
          <cell r="X279">
            <v>432</v>
          </cell>
          <cell r="Y279">
            <v>432</v>
          </cell>
        </row>
        <row r="280">
          <cell r="F280" t="str">
            <v>FC9F002</v>
          </cell>
          <cell r="G280" t="str">
            <v>BRAKE_PIVOT_B115</v>
          </cell>
          <cell r="K280" t="str">
            <v>CO</v>
          </cell>
          <cell r="L280" t="str">
            <v>FC9F002</v>
          </cell>
          <cell r="M280">
            <v>90</v>
          </cell>
          <cell r="N280">
            <v>35.03</v>
          </cell>
          <cell r="O280">
            <v>33.200000000000003</v>
          </cell>
          <cell r="P280">
            <v>-5.5120481927710685E-2</v>
          </cell>
          <cell r="R280">
            <v>2</v>
          </cell>
          <cell r="S280">
            <v>45</v>
          </cell>
          <cell r="T280">
            <v>33.200000000000003</v>
          </cell>
          <cell r="U280">
            <v>159.36000000000001</v>
          </cell>
          <cell r="V280">
            <v>245.85365853658536</v>
          </cell>
          <cell r="W280" t="e">
            <v>#DIV/0!</v>
          </cell>
          <cell r="X280">
            <v>432</v>
          </cell>
          <cell r="Y280">
            <v>432</v>
          </cell>
        </row>
        <row r="281">
          <cell r="F281" t="str">
            <v>FC9F001</v>
          </cell>
          <cell r="G281" t="str">
            <v>BRAKE_PIVOT_B95</v>
          </cell>
          <cell r="K281" t="str">
            <v>CO</v>
          </cell>
          <cell r="L281" t="str">
            <v>FC9F001</v>
          </cell>
          <cell r="M281">
            <v>90</v>
          </cell>
          <cell r="N281">
            <v>35.03</v>
          </cell>
          <cell r="O281">
            <v>33.200000000000003</v>
          </cell>
          <cell r="P281">
            <v>-5.5120481927710685E-2</v>
          </cell>
          <cell r="R281">
            <v>2</v>
          </cell>
          <cell r="S281">
            <v>45</v>
          </cell>
          <cell r="T281">
            <v>33.200000000000003</v>
          </cell>
          <cell r="U281">
            <v>159.36000000000001</v>
          </cell>
          <cell r="V281">
            <v>245.85365853658536</v>
          </cell>
          <cell r="W281" t="e">
            <v>#DIV/0!</v>
          </cell>
          <cell r="X281">
            <v>432</v>
          </cell>
          <cell r="Y281">
            <v>432</v>
          </cell>
        </row>
        <row r="282">
          <cell r="F282" t="str">
            <v>FC6F049</v>
          </cell>
          <cell r="G282" t="str">
            <v>BRAKE_ PIVOT_B75</v>
          </cell>
          <cell r="K282" t="str">
            <v>CO</v>
          </cell>
          <cell r="L282" t="str">
            <v>FC6F049</v>
          </cell>
          <cell r="M282">
            <v>90</v>
          </cell>
          <cell r="N282">
            <v>35.03</v>
          </cell>
          <cell r="O282">
            <v>33.200000000000003</v>
          </cell>
          <cell r="P282">
            <v>-5.5120481927710685E-2</v>
          </cell>
          <cell r="R282">
            <v>2</v>
          </cell>
          <cell r="S282">
            <v>45</v>
          </cell>
          <cell r="T282">
            <v>33.200000000000003</v>
          </cell>
          <cell r="U282">
            <v>159.36000000000001</v>
          </cell>
          <cell r="V282">
            <v>245.85365853658536</v>
          </cell>
          <cell r="W282" t="e">
            <v>#DIV/0!</v>
          </cell>
          <cell r="X282">
            <v>432</v>
          </cell>
          <cell r="Y282">
            <v>432</v>
          </cell>
        </row>
        <row r="283">
          <cell r="F283" t="str">
            <v>FC9F014</v>
          </cell>
          <cell r="G283" t="str">
            <v>BRAKE_PX/SPX_ROKERACE_ B80</v>
          </cell>
          <cell r="K283" t="str">
            <v>CO</v>
          </cell>
          <cell r="L283" t="str">
            <v>FC9F014</v>
          </cell>
          <cell r="M283">
            <v>40</v>
          </cell>
          <cell r="N283">
            <v>14.4</v>
          </cell>
          <cell r="O283">
            <v>14.4</v>
          </cell>
          <cell r="P283">
            <v>0</v>
          </cell>
          <cell r="R283">
            <v>2</v>
          </cell>
          <cell r="S283">
            <v>20</v>
          </cell>
          <cell r="T283">
            <v>14.4</v>
          </cell>
          <cell r="U283">
            <v>69.12</v>
          </cell>
          <cell r="V283">
            <v>109.26829268292681</v>
          </cell>
          <cell r="W283" t="e">
            <v>#DIV/0!</v>
          </cell>
          <cell r="X283">
            <v>192</v>
          </cell>
          <cell r="Y283">
            <v>192</v>
          </cell>
        </row>
        <row r="284">
          <cell r="F284" t="str">
            <v>FC9F012</v>
          </cell>
          <cell r="G284" t="str">
            <v>BRAKE_3P_B120</v>
          </cell>
          <cell r="K284" t="str">
            <v>CO</v>
          </cell>
          <cell r="L284" t="str">
            <v>FC9F012</v>
          </cell>
          <cell r="M284">
            <v>40</v>
          </cell>
          <cell r="N284">
            <v>14.8</v>
          </cell>
          <cell r="O284">
            <v>14.4</v>
          </cell>
          <cell r="P284">
            <v>-2.7777777777777901E-2</v>
          </cell>
          <cell r="R284">
            <v>2</v>
          </cell>
          <cell r="S284">
            <v>20</v>
          </cell>
          <cell r="T284">
            <v>14.4</v>
          </cell>
          <cell r="U284">
            <v>69.12</v>
          </cell>
          <cell r="V284">
            <v>109.26829268292681</v>
          </cell>
          <cell r="W284" t="e">
            <v>#DIV/0!</v>
          </cell>
          <cell r="X284">
            <v>192</v>
          </cell>
          <cell r="Y284">
            <v>192</v>
          </cell>
        </row>
        <row r="285">
          <cell r="F285" t="str">
            <v>FOLF004</v>
          </cell>
          <cell r="G285" t="str">
            <v>BRAKE_3P_B110</v>
          </cell>
          <cell r="K285" t="str">
            <v>CO</v>
          </cell>
          <cell r="L285" t="str">
            <v>FOLF004</v>
          </cell>
          <cell r="M285">
            <v>30</v>
          </cell>
          <cell r="N285" t="e">
            <v>#N/A</v>
          </cell>
          <cell r="O285">
            <v>11.1</v>
          </cell>
          <cell r="P285" t="e">
            <v>#N/A</v>
          </cell>
          <cell r="R285">
            <v>2</v>
          </cell>
          <cell r="S285">
            <v>15</v>
          </cell>
          <cell r="T285">
            <v>11.1</v>
          </cell>
          <cell r="U285">
            <v>53.279999999999994</v>
          </cell>
          <cell r="V285">
            <v>81.951219512195124</v>
          </cell>
          <cell r="W285" t="e">
            <v>#DIV/0!</v>
          </cell>
          <cell r="X285">
            <v>144</v>
          </cell>
          <cell r="Y285">
            <v>144</v>
          </cell>
        </row>
        <row r="286">
          <cell r="F286" t="str">
            <v>FC9F010</v>
          </cell>
          <cell r="G286" t="str">
            <v>BRAKE_3P_B100</v>
          </cell>
          <cell r="K286" t="str">
            <v>CO</v>
          </cell>
          <cell r="L286" t="str">
            <v>FC9F010</v>
          </cell>
          <cell r="M286">
            <v>30</v>
          </cell>
          <cell r="N286">
            <v>13.1</v>
          </cell>
          <cell r="O286">
            <v>11.1</v>
          </cell>
          <cell r="P286">
            <v>-0.18018018018018012</v>
          </cell>
          <cell r="R286">
            <v>2</v>
          </cell>
          <cell r="S286">
            <v>15</v>
          </cell>
          <cell r="T286">
            <v>11.1</v>
          </cell>
          <cell r="U286">
            <v>53.279999999999994</v>
          </cell>
          <cell r="V286">
            <v>81.951219512195124</v>
          </cell>
          <cell r="W286" t="e">
            <v>#DIV/0!</v>
          </cell>
          <cell r="X286">
            <v>144</v>
          </cell>
          <cell r="Y286">
            <v>144</v>
          </cell>
        </row>
        <row r="287">
          <cell r="F287" t="str">
            <v>FC9F013</v>
          </cell>
          <cell r="G287" t="str">
            <v>BRAKE_3P_B90</v>
          </cell>
          <cell r="K287" t="str">
            <v>CO</v>
          </cell>
          <cell r="L287" t="str">
            <v>FC9F013</v>
          </cell>
          <cell r="M287">
            <v>30</v>
          </cell>
          <cell r="N287">
            <v>13.1</v>
          </cell>
          <cell r="O287">
            <v>11.1</v>
          </cell>
          <cell r="P287">
            <v>-0.18018018018018012</v>
          </cell>
          <cell r="R287">
            <v>2</v>
          </cell>
          <cell r="S287">
            <v>15</v>
          </cell>
          <cell r="T287">
            <v>11.1</v>
          </cell>
          <cell r="U287">
            <v>53.279999999999994</v>
          </cell>
          <cell r="V287">
            <v>81.951219512195124</v>
          </cell>
          <cell r="W287" t="e">
            <v>#DIV/0!</v>
          </cell>
          <cell r="X287">
            <v>144</v>
          </cell>
          <cell r="Y287">
            <v>144</v>
          </cell>
        </row>
        <row r="288">
          <cell r="F288" t="str">
            <v>FC9F011</v>
          </cell>
          <cell r="G288" t="str">
            <v>BRAKE_3P_B80</v>
          </cell>
          <cell r="K288" t="str">
            <v>CO</v>
          </cell>
          <cell r="L288" t="str">
            <v>FC9F011</v>
          </cell>
          <cell r="M288">
            <v>30</v>
          </cell>
          <cell r="N288">
            <v>13.1</v>
          </cell>
          <cell r="O288">
            <v>11.1</v>
          </cell>
          <cell r="P288">
            <v>-0.18018018018018012</v>
          </cell>
          <cell r="R288">
            <v>2</v>
          </cell>
          <cell r="S288">
            <v>15</v>
          </cell>
          <cell r="T288">
            <v>11.1</v>
          </cell>
          <cell r="U288">
            <v>53.279999999999994</v>
          </cell>
          <cell r="V288">
            <v>81.951219512195124</v>
          </cell>
          <cell r="W288" t="e">
            <v>#DIV/0!</v>
          </cell>
          <cell r="X288">
            <v>144</v>
          </cell>
          <cell r="Y288">
            <v>144</v>
          </cell>
        </row>
        <row r="289">
          <cell r="F289" t="str">
            <v>FCDF002</v>
          </cell>
          <cell r="G289" t="str">
            <v>BRAKE_2P_B93</v>
          </cell>
          <cell r="K289" t="str">
            <v>CO</v>
          </cell>
          <cell r="L289" t="str">
            <v>FCDF002</v>
          </cell>
          <cell r="M289">
            <v>20</v>
          </cell>
          <cell r="N289">
            <v>9</v>
          </cell>
          <cell r="O289">
            <v>7.4</v>
          </cell>
          <cell r="P289">
            <v>-0.21621621621621623</v>
          </cell>
          <cell r="R289">
            <v>2</v>
          </cell>
          <cell r="S289">
            <v>10</v>
          </cell>
          <cell r="T289">
            <v>7.4</v>
          </cell>
          <cell r="U289">
            <v>35.520000000000003</v>
          </cell>
          <cell r="V289">
            <v>54.634146341463406</v>
          </cell>
          <cell r="W289" t="e">
            <v>#DIV/0!</v>
          </cell>
          <cell r="X289">
            <v>96</v>
          </cell>
          <cell r="Y289">
            <v>96</v>
          </cell>
        </row>
        <row r="290">
          <cell r="F290" t="str">
            <v>FC5F006</v>
          </cell>
          <cell r="G290" t="str">
            <v>BRAKE_2P_B83</v>
          </cell>
          <cell r="K290" t="str">
            <v>CO</v>
          </cell>
          <cell r="L290" t="str">
            <v>FC5F006</v>
          </cell>
          <cell r="M290">
            <v>16</v>
          </cell>
          <cell r="N290">
            <v>6.65</v>
          </cell>
          <cell r="O290">
            <v>5.9</v>
          </cell>
          <cell r="P290">
            <v>-0.12711864406779649</v>
          </cell>
          <cell r="R290">
            <v>2</v>
          </cell>
          <cell r="S290">
            <v>8</v>
          </cell>
          <cell r="T290">
            <v>5.9</v>
          </cell>
          <cell r="U290">
            <v>28.32</v>
          </cell>
          <cell r="V290">
            <v>43.707317073170728</v>
          </cell>
          <cell r="W290" t="e">
            <v>#DIV/0!</v>
          </cell>
          <cell r="X290">
            <v>76.8</v>
          </cell>
          <cell r="Y290">
            <v>76.8</v>
          </cell>
        </row>
        <row r="291">
          <cell r="F291" t="str">
            <v>FC4F017</v>
          </cell>
          <cell r="G291" t="str">
            <v>BRAKE_2P_B73</v>
          </cell>
          <cell r="K291" t="str">
            <v>CO</v>
          </cell>
          <cell r="L291" t="str">
            <v>FC4F017</v>
          </cell>
          <cell r="M291">
            <v>16</v>
          </cell>
          <cell r="N291">
            <v>6.65</v>
          </cell>
          <cell r="O291">
            <v>5.9</v>
          </cell>
          <cell r="P291">
            <v>-0.12711864406779649</v>
          </cell>
          <cell r="R291">
            <v>2</v>
          </cell>
          <cell r="S291">
            <v>8</v>
          </cell>
          <cell r="T291">
            <v>5.9</v>
          </cell>
          <cell r="U291">
            <v>28.32</v>
          </cell>
          <cell r="V291">
            <v>43.707317073170728</v>
          </cell>
          <cell r="W291" t="e">
            <v>#DIV/0!</v>
          </cell>
          <cell r="X291">
            <v>76.8</v>
          </cell>
          <cell r="Y291">
            <v>76.8</v>
          </cell>
        </row>
        <row r="292">
          <cell r="F292" t="str">
            <v>FCDF003</v>
          </cell>
          <cell r="G292" t="str">
            <v>BRAKE_XPRESS_B93</v>
          </cell>
          <cell r="K292" t="str">
            <v>CO</v>
          </cell>
          <cell r="L292" t="str">
            <v>FCDF003</v>
          </cell>
          <cell r="M292">
            <v>18</v>
          </cell>
          <cell r="N292">
            <v>7.11</v>
          </cell>
          <cell r="O292">
            <v>6.5</v>
          </cell>
          <cell r="P292">
            <v>-9.3846153846153912E-2</v>
          </cell>
          <cell r="R292">
            <v>2</v>
          </cell>
          <cell r="S292">
            <v>9</v>
          </cell>
          <cell r="T292">
            <v>6.5</v>
          </cell>
          <cell r="U292">
            <v>31.2</v>
          </cell>
          <cell r="V292">
            <v>49.170731707317067</v>
          </cell>
          <cell r="W292" t="e">
            <v>#DIV/0!</v>
          </cell>
          <cell r="X292">
            <v>86.399999999999991</v>
          </cell>
          <cell r="Y292">
            <v>86.399999999999991</v>
          </cell>
        </row>
        <row r="293">
          <cell r="F293" t="str">
            <v>FC0F023</v>
          </cell>
          <cell r="G293" t="str">
            <v>BRAKE_XPRESS_B83</v>
          </cell>
          <cell r="K293" t="str">
            <v>CO</v>
          </cell>
          <cell r="L293" t="str">
            <v>FC0F023</v>
          </cell>
          <cell r="M293">
            <v>14</v>
          </cell>
          <cell r="N293">
            <v>5.46</v>
          </cell>
          <cell r="O293">
            <v>5.0999999999999996</v>
          </cell>
          <cell r="P293">
            <v>-7.0588235294117618E-2</v>
          </cell>
          <cell r="R293">
            <v>2</v>
          </cell>
          <cell r="S293">
            <v>7</v>
          </cell>
          <cell r="T293">
            <v>5.0999999999999996</v>
          </cell>
          <cell r="U293">
            <v>24.479999999999997</v>
          </cell>
          <cell r="V293">
            <v>38.243902439024389</v>
          </cell>
          <cell r="W293" t="e">
            <v>#DIV/0!</v>
          </cell>
          <cell r="X293">
            <v>67.2</v>
          </cell>
          <cell r="Y293">
            <v>67.2</v>
          </cell>
        </row>
        <row r="294">
          <cell r="F294" t="str">
            <v>FC0F022</v>
          </cell>
          <cell r="G294" t="str">
            <v>BRAKE_XPRESS_B73</v>
          </cell>
          <cell r="K294" t="str">
            <v>CO</v>
          </cell>
          <cell r="L294" t="str">
            <v>FC0F022</v>
          </cell>
          <cell r="M294">
            <v>14</v>
          </cell>
          <cell r="N294">
            <v>5.46</v>
          </cell>
          <cell r="O294">
            <v>5.0999999999999996</v>
          </cell>
          <cell r="P294">
            <v>-7.0588235294117618E-2</v>
          </cell>
          <cell r="R294">
            <v>2</v>
          </cell>
          <cell r="S294">
            <v>7</v>
          </cell>
          <cell r="T294">
            <v>5.0999999999999996</v>
          </cell>
          <cell r="U294">
            <v>24.479999999999997</v>
          </cell>
          <cell r="V294">
            <v>38.243902439024389</v>
          </cell>
          <cell r="W294" t="e">
            <v>#DIV/0!</v>
          </cell>
          <cell r="X294">
            <v>67.2</v>
          </cell>
          <cell r="Y294">
            <v>67.2</v>
          </cell>
        </row>
        <row r="295">
          <cell r="F295" t="str">
            <v>FC8F002</v>
          </cell>
          <cell r="G295" t="str">
            <v>BRAKE_ TEAM_B76</v>
          </cell>
          <cell r="K295" t="str">
            <v>CO</v>
          </cell>
          <cell r="L295" t="str">
            <v>FC8F002</v>
          </cell>
          <cell r="M295">
            <v>14</v>
          </cell>
          <cell r="N295">
            <v>5.46</v>
          </cell>
          <cell r="O295">
            <v>5.0999999999999996</v>
          </cell>
          <cell r="P295">
            <v>-7.0588235294117618E-2</v>
          </cell>
          <cell r="R295">
            <v>2</v>
          </cell>
          <cell r="S295">
            <v>7</v>
          </cell>
          <cell r="T295">
            <v>5.0999999999999996</v>
          </cell>
          <cell r="U295">
            <v>24.479999999999997</v>
          </cell>
          <cell r="V295">
            <v>38.243902439024389</v>
          </cell>
          <cell r="W295" t="e">
            <v>#DIV/0!</v>
          </cell>
          <cell r="X295">
            <v>67.2</v>
          </cell>
          <cell r="Y295">
            <v>67.2</v>
          </cell>
        </row>
        <row r="296">
          <cell r="F296" t="str">
            <v>FC3F030</v>
          </cell>
          <cell r="G296" t="str">
            <v>BRAKE_TEAM_B69</v>
          </cell>
          <cell r="K296" t="str">
            <v>CO</v>
          </cell>
          <cell r="L296" t="str">
            <v>FC3F030</v>
          </cell>
          <cell r="M296">
            <v>14</v>
          </cell>
          <cell r="N296">
            <v>5.46</v>
          </cell>
          <cell r="O296">
            <v>5.0999999999999996</v>
          </cell>
          <cell r="P296">
            <v>-7.0588235294117618E-2</v>
          </cell>
          <cell r="R296">
            <v>2</v>
          </cell>
          <cell r="S296">
            <v>7</v>
          </cell>
          <cell r="T296">
            <v>5.0999999999999996</v>
          </cell>
          <cell r="U296">
            <v>24.479999999999997</v>
          </cell>
          <cell r="V296">
            <v>38.243902439024389</v>
          </cell>
          <cell r="W296" t="e">
            <v>#DIV/0!</v>
          </cell>
          <cell r="X296">
            <v>67.2</v>
          </cell>
          <cell r="Y296">
            <v>67.2</v>
          </cell>
        </row>
        <row r="297">
          <cell r="F297" t="str">
            <v>FC0F025</v>
          </cell>
          <cell r="G297" t="str">
            <v>BRAKE_KID_ B76</v>
          </cell>
          <cell r="K297" t="str">
            <v>CO</v>
          </cell>
          <cell r="L297" t="str">
            <v>FC0F025</v>
          </cell>
          <cell r="M297">
            <v>12</v>
          </cell>
          <cell r="N297">
            <v>3.58</v>
          </cell>
          <cell r="O297">
            <v>4.4000000000000004</v>
          </cell>
          <cell r="P297">
            <v>0.1863636363636364</v>
          </cell>
          <cell r="R297">
            <v>2</v>
          </cell>
          <cell r="S297">
            <v>6</v>
          </cell>
          <cell r="T297">
            <v>4.4000000000000004</v>
          </cell>
          <cell r="U297">
            <v>21.12</v>
          </cell>
          <cell r="V297">
            <v>32.780487804878042</v>
          </cell>
          <cell r="W297" t="e">
            <v>#DIV/0!</v>
          </cell>
          <cell r="X297">
            <v>57.599999999999994</v>
          </cell>
          <cell r="Y297">
            <v>57.599999999999994</v>
          </cell>
        </row>
        <row r="298">
          <cell r="F298" t="str">
            <v>FC0F024</v>
          </cell>
          <cell r="G298" t="str">
            <v>BRAKE_ KID_B69</v>
          </cell>
          <cell r="K298" t="str">
            <v>CO</v>
          </cell>
          <cell r="L298" t="str">
            <v>FC0F024</v>
          </cell>
          <cell r="M298">
            <v>12</v>
          </cell>
          <cell r="N298">
            <v>3.58</v>
          </cell>
          <cell r="O298">
            <v>4.4000000000000004</v>
          </cell>
          <cell r="P298">
            <v>0.1863636363636364</v>
          </cell>
          <cell r="R298">
            <v>2</v>
          </cell>
          <cell r="S298">
            <v>6</v>
          </cell>
          <cell r="T298">
            <v>4.4000000000000004</v>
          </cell>
          <cell r="U298">
            <v>21.12</v>
          </cell>
          <cell r="V298">
            <v>32.780487804878042</v>
          </cell>
          <cell r="W298" t="e">
            <v>#DIV/0!</v>
          </cell>
          <cell r="X298">
            <v>57.599999999999994</v>
          </cell>
          <cell r="Y298">
            <v>57.599999999999994</v>
          </cell>
        </row>
        <row r="299">
          <cell r="F299" t="str">
            <v>FCEF114</v>
          </cell>
          <cell r="G299" t="str">
            <v>CRAMPON_HM-ST_90_MM</v>
          </cell>
          <cell r="K299" t="str">
            <v>CO</v>
          </cell>
          <cell r="L299" t="str">
            <v>FCEF114</v>
          </cell>
          <cell r="M299">
            <v>75</v>
          </cell>
          <cell r="N299">
            <v>35.81</v>
          </cell>
          <cell r="O299">
            <v>33.6</v>
          </cell>
          <cell r="P299">
            <v>-6.5773809523809623E-2</v>
          </cell>
          <cell r="R299">
            <v>2</v>
          </cell>
          <cell r="S299">
            <v>37.5</v>
          </cell>
          <cell r="T299">
            <v>33.6</v>
          </cell>
          <cell r="U299">
            <v>161.28</v>
          </cell>
          <cell r="V299">
            <v>204.87804878048777</v>
          </cell>
          <cell r="W299" t="e">
            <v>#DIV/0!</v>
          </cell>
          <cell r="X299">
            <v>360</v>
          </cell>
          <cell r="Y299">
            <v>360</v>
          </cell>
        </row>
        <row r="300">
          <cell r="F300" t="str">
            <v>FCEF115</v>
          </cell>
          <cell r="G300" t="str">
            <v>CRAMPON_HM-ST_100_MM</v>
          </cell>
          <cell r="K300" t="str">
            <v>CO</v>
          </cell>
          <cell r="L300" t="str">
            <v>FCEF115</v>
          </cell>
          <cell r="M300">
            <v>75</v>
          </cell>
          <cell r="N300">
            <v>35.81</v>
          </cell>
          <cell r="O300">
            <v>33.6</v>
          </cell>
          <cell r="P300">
            <v>-6.5773809523809623E-2</v>
          </cell>
          <cell r="R300">
            <v>2</v>
          </cell>
          <cell r="S300">
            <v>37.5</v>
          </cell>
          <cell r="T300">
            <v>33.6</v>
          </cell>
          <cell r="U300">
            <v>161.28</v>
          </cell>
          <cell r="V300">
            <v>204.87804878048777</v>
          </cell>
          <cell r="W300" t="e">
            <v>#DIV/0!</v>
          </cell>
          <cell r="X300">
            <v>360</v>
          </cell>
          <cell r="Y300">
            <v>360</v>
          </cell>
        </row>
        <row r="301">
          <cell r="F301" t="str">
            <v>FCEF116</v>
          </cell>
          <cell r="G301" t="str">
            <v>CRAMPON_HM-ST_110_MM</v>
          </cell>
          <cell r="K301" t="str">
            <v>CO</v>
          </cell>
          <cell r="L301" t="str">
            <v>FCEF116</v>
          </cell>
          <cell r="M301">
            <v>75</v>
          </cell>
          <cell r="N301">
            <v>35.81</v>
          </cell>
          <cell r="O301">
            <v>33.6</v>
          </cell>
          <cell r="P301">
            <v>-6.5773809523809623E-2</v>
          </cell>
          <cell r="R301">
            <v>2</v>
          </cell>
          <cell r="S301">
            <v>37.5</v>
          </cell>
          <cell r="T301">
            <v>33.6</v>
          </cell>
          <cell r="U301">
            <v>161.28</v>
          </cell>
          <cell r="V301">
            <v>204.87804878048777</v>
          </cell>
          <cell r="W301" t="e">
            <v>#DIV/0!</v>
          </cell>
          <cell r="X301">
            <v>360</v>
          </cell>
          <cell r="Y301">
            <v>360</v>
          </cell>
        </row>
        <row r="302">
          <cell r="F302" t="str">
            <v>FCEF117</v>
          </cell>
          <cell r="G302" t="str">
            <v>CRAMPON_HM-ST_120_MM</v>
          </cell>
          <cell r="K302" t="str">
            <v>CO</v>
          </cell>
          <cell r="L302" t="str">
            <v>FCEF117</v>
          </cell>
          <cell r="M302">
            <v>75</v>
          </cell>
          <cell r="N302">
            <v>35.81</v>
          </cell>
          <cell r="O302">
            <v>33.6</v>
          </cell>
          <cell r="P302">
            <v>-6.5773809523809623E-2</v>
          </cell>
          <cell r="R302">
            <v>2</v>
          </cell>
          <cell r="S302">
            <v>37.5</v>
          </cell>
          <cell r="T302">
            <v>33.6</v>
          </cell>
          <cell r="U302">
            <v>161.28</v>
          </cell>
          <cell r="V302">
            <v>204.87804878048777</v>
          </cell>
          <cell r="W302" t="e">
            <v>#DIV/0!</v>
          </cell>
          <cell r="X302">
            <v>360</v>
          </cell>
          <cell r="Y302">
            <v>360</v>
          </cell>
        </row>
        <row r="303">
          <cell r="F303" t="str">
            <v>FCJF108</v>
          </cell>
          <cell r="G303" t="str">
            <v>LEASH</v>
          </cell>
          <cell r="K303" t="str">
            <v>CO</v>
          </cell>
          <cell r="L303" t="str">
            <v>FCJF108</v>
          </cell>
          <cell r="M303">
            <v>35</v>
          </cell>
          <cell r="N303">
            <v>15.68</v>
          </cell>
          <cell r="O303">
            <v>15.7</v>
          </cell>
          <cell r="P303">
            <v>1.2738853503184711E-3</v>
          </cell>
          <cell r="R303">
            <v>2</v>
          </cell>
          <cell r="S303">
            <v>17.5</v>
          </cell>
          <cell r="T303">
            <v>15.7</v>
          </cell>
          <cell r="U303">
            <v>75.36</v>
          </cell>
          <cell r="V303">
            <v>95.609756097560975</v>
          </cell>
          <cell r="W303" t="e">
            <v>#DIV/0!</v>
          </cell>
          <cell r="X303">
            <v>168</v>
          </cell>
          <cell r="Y303">
            <v>168</v>
          </cell>
        </row>
        <row r="304">
          <cell r="F304" t="str">
            <v>FOLF110</v>
          </cell>
          <cell r="G304" t="str">
            <v>DARKLITE_BRAKE_75_MM</v>
          </cell>
          <cell r="K304" t="str">
            <v>CO</v>
          </cell>
          <cell r="L304" t="str">
            <v>FOLF110</v>
          </cell>
          <cell r="M304">
            <v>90</v>
          </cell>
          <cell r="N304">
            <v>45.24</v>
          </cell>
          <cell r="O304">
            <v>42.9</v>
          </cell>
          <cell r="P304">
            <v>-5.4545454545454675E-2</v>
          </cell>
          <cell r="R304">
            <v>2</v>
          </cell>
          <cell r="S304">
            <v>45</v>
          </cell>
          <cell r="T304">
            <v>42.9</v>
          </cell>
          <cell r="U304">
            <v>205.92</v>
          </cell>
          <cell r="V304">
            <v>245.85365853658536</v>
          </cell>
          <cell r="W304" t="e">
            <v>#DIV/0!</v>
          </cell>
          <cell r="X304">
            <v>432</v>
          </cell>
          <cell r="Y304">
            <v>432</v>
          </cell>
        </row>
        <row r="305">
          <cell r="F305" t="str">
            <v>FOLF111</v>
          </cell>
          <cell r="G305" t="str">
            <v>DARKLITE_BRAKE_90_MM</v>
          </cell>
          <cell r="K305" t="str">
            <v>CO</v>
          </cell>
          <cell r="L305" t="str">
            <v>FOLF111</v>
          </cell>
          <cell r="M305">
            <v>90</v>
          </cell>
          <cell r="N305">
            <v>45.24</v>
          </cell>
          <cell r="O305">
            <v>42.9</v>
          </cell>
          <cell r="P305">
            <v>-5.4545454545454675E-2</v>
          </cell>
          <cell r="R305">
            <v>2</v>
          </cell>
          <cell r="S305">
            <v>45</v>
          </cell>
          <cell r="T305">
            <v>42.9</v>
          </cell>
          <cell r="U305">
            <v>205.92</v>
          </cell>
          <cell r="V305">
            <v>245.85365853658536</v>
          </cell>
          <cell r="W305" t="e">
            <v>#DIV/0!</v>
          </cell>
          <cell r="X305">
            <v>432</v>
          </cell>
          <cell r="Y305">
            <v>432</v>
          </cell>
        </row>
        <row r="306">
          <cell r="F306" t="str">
            <v>FOLF112</v>
          </cell>
          <cell r="G306" t="str">
            <v>DARKLITE_BRAKE_105_MM</v>
          </cell>
          <cell r="K306" t="str">
            <v>CO</v>
          </cell>
          <cell r="L306" t="str">
            <v>FOLF112</v>
          </cell>
          <cell r="M306">
            <v>90</v>
          </cell>
          <cell r="N306">
            <v>45.24</v>
          </cell>
          <cell r="O306">
            <v>42.9</v>
          </cell>
          <cell r="P306">
            <v>-5.4545454545454675E-2</v>
          </cell>
          <cell r="R306">
            <v>2</v>
          </cell>
          <cell r="S306">
            <v>45</v>
          </cell>
          <cell r="T306">
            <v>42.9</v>
          </cell>
          <cell r="U306">
            <v>205.92</v>
          </cell>
          <cell r="V306">
            <v>245.85365853658536</v>
          </cell>
          <cell r="W306" t="e">
            <v>#DIV/0!</v>
          </cell>
          <cell r="X306">
            <v>432</v>
          </cell>
          <cell r="Y306">
            <v>432</v>
          </cell>
        </row>
        <row r="307">
          <cell r="F307" t="str">
            <v>FCHF007</v>
          </cell>
          <cell r="G307" t="str">
            <v>DEMO_BOARD_BLACK_1_UNIT</v>
          </cell>
          <cell r="K307" t="str">
            <v>CO</v>
          </cell>
          <cell r="L307" t="str">
            <v>FCHF007</v>
          </cell>
          <cell r="N307">
            <v>6</v>
          </cell>
          <cell r="O307">
            <v>6.2</v>
          </cell>
          <cell r="P307">
            <v>3.2258064516129115E-2</v>
          </cell>
          <cell r="S307" t="str">
            <v/>
          </cell>
          <cell r="T307">
            <v>6.2</v>
          </cell>
          <cell r="U307">
            <v>29.759999999999998</v>
          </cell>
          <cell r="V307">
            <v>0</v>
          </cell>
          <cell r="W307" t="e">
            <v>#DIV/0!</v>
          </cell>
          <cell r="X307">
            <v>0</v>
          </cell>
          <cell r="Y307">
            <v>0</v>
          </cell>
        </row>
        <row r="308">
          <cell r="F308" t="str">
            <v>FCFF002</v>
          </cell>
          <cell r="G308" t="str">
            <v>METAL_JUNIOR_TEMPLATE</v>
          </cell>
          <cell r="K308" t="str">
            <v>CO</v>
          </cell>
          <cell r="L308" t="str">
            <v>FCFF002</v>
          </cell>
          <cell r="N308">
            <v>138.32</v>
          </cell>
          <cell r="O308">
            <v>150</v>
          </cell>
          <cell r="P308">
            <v>7.7866666666666751E-2</v>
          </cell>
          <cell r="S308">
            <v>150</v>
          </cell>
          <cell r="T308">
            <v>150</v>
          </cell>
          <cell r="U308">
            <v>720</v>
          </cell>
          <cell r="V308">
            <v>0</v>
          </cell>
          <cell r="W308" t="e">
            <v>#DIV/0!</v>
          </cell>
          <cell r="X308">
            <v>0</v>
          </cell>
          <cell r="Y308">
            <v>0</v>
          </cell>
        </row>
        <row r="309">
          <cell r="F309" t="str">
            <v>FCFF001</v>
          </cell>
          <cell r="G309" t="str">
            <v>METAL_ADULT_TEMPLATE</v>
          </cell>
          <cell r="K309" t="str">
            <v>CO</v>
          </cell>
          <cell r="L309" t="str">
            <v>FCFF001</v>
          </cell>
          <cell r="N309">
            <v>138.32</v>
          </cell>
          <cell r="O309">
            <v>150</v>
          </cell>
          <cell r="P309">
            <v>7.7866666666666751E-2</v>
          </cell>
          <cell r="S309">
            <v>150</v>
          </cell>
          <cell r="T309">
            <v>150</v>
          </cell>
          <cell r="U309">
            <v>720</v>
          </cell>
          <cell r="V309">
            <v>0</v>
          </cell>
          <cell r="W309" t="e">
            <v>#DIV/0!</v>
          </cell>
          <cell r="X309">
            <v>0</v>
          </cell>
          <cell r="Y309">
            <v>0</v>
          </cell>
        </row>
        <row r="310">
          <cell r="F310" t="str">
            <v>FCGF101</v>
          </cell>
          <cell r="G310" t="str">
            <v>RENT_SYS_PLATES_TEMPLATE</v>
          </cell>
          <cell r="K310" t="str">
            <v>CO</v>
          </cell>
          <cell r="L310" t="str">
            <v>FCGF101</v>
          </cell>
          <cell r="N310">
            <v>96.72</v>
          </cell>
          <cell r="O310">
            <v>110</v>
          </cell>
          <cell r="P310">
            <v>0.12072727272727268</v>
          </cell>
          <cell r="S310">
            <v>110</v>
          </cell>
          <cell r="T310">
            <v>110</v>
          </cell>
          <cell r="U310">
            <v>528</v>
          </cell>
          <cell r="V310">
            <v>0</v>
          </cell>
          <cell r="W310" t="e">
            <v>#DIV/0!</v>
          </cell>
          <cell r="X310">
            <v>0</v>
          </cell>
          <cell r="Y310">
            <v>0</v>
          </cell>
        </row>
        <row r="311">
          <cell r="F311" t="str">
            <v>FOLF001</v>
          </cell>
          <cell r="G311" t="str">
            <v>METRIX DRILLING SOLE</v>
          </cell>
          <cell r="K311" t="str">
            <v>CO</v>
          </cell>
          <cell r="L311" t="str">
            <v>FOLF001</v>
          </cell>
          <cell r="N311">
            <v>50</v>
          </cell>
          <cell r="O311">
            <v>50</v>
          </cell>
          <cell r="P311">
            <v>0</v>
          </cell>
          <cell r="S311">
            <v>50</v>
          </cell>
          <cell r="T311">
            <v>50</v>
          </cell>
          <cell r="U311">
            <v>240</v>
          </cell>
          <cell r="V311">
            <v>0</v>
          </cell>
          <cell r="W311" t="e">
            <v>#DIV/0!</v>
          </cell>
          <cell r="X311">
            <v>0</v>
          </cell>
          <cell r="Y311">
            <v>0</v>
          </cell>
        </row>
        <row r="312">
          <cell r="F312" t="str">
            <v>FC9F003</v>
          </cell>
          <cell r="G312" t="str">
            <v>PIVOT_STICKER_TEMPLATE</v>
          </cell>
          <cell r="K312" t="str">
            <v>CO</v>
          </cell>
          <cell r="L312" t="str">
            <v>FC9F003</v>
          </cell>
          <cell r="N312">
            <v>4.3600000000000003</v>
          </cell>
          <cell r="O312">
            <v>5</v>
          </cell>
          <cell r="P312">
            <v>0.12799999999999989</v>
          </cell>
          <cell r="S312">
            <v>5</v>
          </cell>
          <cell r="T312">
            <v>5</v>
          </cell>
          <cell r="U312">
            <v>24</v>
          </cell>
          <cell r="V312">
            <v>0</v>
          </cell>
          <cell r="W312" t="e">
            <v>#DIV/0!</v>
          </cell>
          <cell r="X312">
            <v>0</v>
          </cell>
          <cell r="Y312">
            <v>0</v>
          </cell>
        </row>
        <row r="313">
          <cell r="F313" t="str">
            <v>FCEF110</v>
          </cell>
          <cell r="G313" t="str">
            <v>HM_TEMPLATE</v>
          </cell>
          <cell r="K313" t="str">
            <v>CO</v>
          </cell>
          <cell r="L313" t="str">
            <v>FCEF110</v>
          </cell>
          <cell r="N313">
            <v>200</v>
          </cell>
          <cell r="O313">
            <v>200</v>
          </cell>
          <cell r="P313">
            <v>0</v>
          </cell>
          <cell r="S313">
            <v>200</v>
          </cell>
          <cell r="T313">
            <v>200</v>
          </cell>
          <cell r="U313">
            <v>960</v>
          </cell>
          <cell r="V313">
            <v>0</v>
          </cell>
          <cell r="W313" t="e">
            <v>#DIV/0!</v>
          </cell>
          <cell r="X313">
            <v>0</v>
          </cell>
          <cell r="Y313">
            <v>0</v>
          </cell>
        </row>
        <row r="314">
          <cell r="F314" t="str">
            <v>FCGF110</v>
          </cell>
          <cell r="G314" t="str">
            <v>ST_TEMPLATE</v>
          </cell>
          <cell r="K314" t="str">
            <v>CO</v>
          </cell>
          <cell r="L314" t="str">
            <v>FCGF110</v>
          </cell>
          <cell r="N314">
            <v>200</v>
          </cell>
          <cell r="O314">
            <v>200</v>
          </cell>
          <cell r="P314">
            <v>0</v>
          </cell>
          <cell r="S314">
            <v>200</v>
          </cell>
          <cell r="T314">
            <v>200</v>
          </cell>
          <cell r="U314">
            <v>960</v>
          </cell>
          <cell r="V314">
            <v>0</v>
          </cell>
          <cell r="W314" t="e">
            <v>#DIV/0!</v>
          </cell>
          <cell r="X314">
            <v>0</v>
          </cell>
          <cell r="Y314">
            <v>0</v>
          </cell>
        </row>
        <row r="315">
          <cell r="F315" t="str">
            <v>FCHF114</v>
          </cell>
          <cell r="G315" t="str">
            <v>LITE_TEMPLATE</v>
          </cell>
          <cell r="K315" t="str">
            <v>CO</v>
          </cell>
          <cell r="L315" t="str">
            <v>FCHF114</v>
          </cell>
          <cell r="N315">
            <v>200</v>
          </cell>
          <cell r="O315">
            <v>200</v>
          </cell>
          <cell r="P315">
            <v>0</v>
          </cell>
          <cell r="S315">
            <v>200</v>
          </cell>
          <cell r="T315">
            <v>200</v>
          </cell>
          <cell r="U315">
            <v>960</v>
          </cell>
          <cell r="V315">
            <v>0</v>
          </cell>
          <cell r="W315" t="e">
            <v>#DIV/0!</v>
          </cell>
          <cell r="X315">
            <v>0</v>
          </cell>
          <cell r="Y315">
            <v>0</v>
          </cell>
        </row>
        <row r="316">
          <cell r="F316" t="str">
            <v>FOLF002</v>
          </cell>
          <cell r="G316" t="str">
            <v>JR ROTATION TEMPLATE</v>
          </cell>
          <cell r="K316" t="str">
            <v>CO</v>
          </cell>
          <cell r="L316" t="str">
            <v>FOLF002</v>
          </cell>
          <cell r="N316">
            <v>200</v>
          </cell>
          <cell r="O316">
            <v>200</v>
          </cell>
          <cell r="P316">
            <v>0</v>
          </cell>
          <cell r="S316">
            <v>200</v>
          </cell>
          <cell r="T316">
            <v>200</v>
          </cell>
          <cell r="U316">
            <v>960</v>
          </cell>
          <cell r="V316">
            <v>0</v>
          </cell>
          <cell r="W316" t="e">
            <v>#DIV/0!</v>
          </cell>
          <cell r="X316">
            <v>0</v>
          </cell>
          <cell r="Y316">
            <v>0</v>
          </cell>
        </row>
        <row r="317">
          <cell r="F317" t="str">
            <v>FOLF003</v>
          </cell>
          <cell r="G317" t="str">
            <v>RACE PLATES TEMPLATE (R22 WC- R22 SPEED - R21 PRO)</v>
          </cell>
          <cell r="K317" t="str">
            <v>CO</v>
          </cell>
          <cell r="L317" t="str">
            <v>FOLF003</v>
          </cell>
          <cell r="N317">
            <v>120</v>
          </cell>
          <cell r="O317">
            <v>124.8</v>
          </cell>
          <cell r="P317">
            <v>3.8461538461538436E-2</v>
          </cell>
          <cell r="S317">
            <v>124.8</v>
          </cell>
          <cell r="T317">
            <v>124.8</v>
          </cell>
          <cell r="U317">
            <v>599.04</v>
          </cell>
          <cell r="V317">
            <v>0</v>
          </cell>
          <cell r="W317" t="e">
            <v>#DIV/0!</v>
          </cell>
          <cell r="X317">
            <v>0</v>
          </cell>
          <cell r="Y317">
            <v>0</v>
          </cell>
        </row>
        <row r="318">
          <cell r="F318" t="str">
            <v>LBL9240</v>
          </cell>
          <cell r="G318" t="str">
            <v>WORLD CUP  RS ZC (LEGEND BLUE)</v>
          </cell>
          <cell r="K318" t="str">
            <v>CO</v>
          </cell>
          <cell r="L318" t="str">
            <v>LBL9240</v>
          </cell>
          <cell r="M318">
            <v>830</v>
          </cell>
          <cell r="N318">
            <v>266.69</v>
          </cell>
          <cell r="O318">
            <v>290</v>
          </cell>
          <cell r="P318">
            <v>8.0379310344827593E-2</v>
          </cell>
          <cell r="Q318">
            <v>1.83</v>
          </cell>
          <cell r="R318">
            <v>2</v>
          </cell>
          <cell r="S318">
            <v>415</v>
          </cell>
          <cell r="T318">
            <v>275.5</v>
          </cell>
          <cell r="U318">
            <v>1322.3999999999999</v>
          </cell>
          <cell r="V318">
            <v>2097.1544715447153</v>
          </cell>
          <cell r="W318">
            <v>2103.8251366120217</v>
          </cell>
          <cell r="X318">
            <v>3984</v>
          </cell>
          <cell r="Y318">
            <v>3850</v>
          </cell>
        </row>
        <row r="319">
          <cell r="F319" t="str">
            <v>LBL9250</v>
          </cell>
          <cell r="G319" t="str">
            <v>WORLD CUP  RS ZB (LEGEND BLUE)</v>
          </cell>
          <cell r="K319" t="str">
            <v>CO</v>
          </cell>
          <cell r="L319" t="str">
            <v>LBL9250</v>
          </cell>
          <cell r="M319">
            <v>830</v>
          </cell>
          <cell r="N319">
            <v>266.69</v>
          </cell>
          <cell r="O319">
            <v>290</v>
          </cell>
          <cell r="P319">
            <v>8.0379310344827593E-2</v>
          </cell>
          <cell r="Q319">
            <v>1.83</v>
          </cell>
          <cell r="R319">
            <v>2</v>
          </cell>
          <cell r="S319">
            <v>415</v>
          </cell>
          <cell r="T319">
            <v>275.5</v>
          </cell>
          <cell r="U319">
            <v>1322.3999999999999</v>
          </cell>
          <cell r="V319">
            <v>2097.1544715447153</v>
          </cell>
          <cell r="W319">
            <v>2103.8251366120217</v>
          </cell>
          <cell r="X319">
            <v>3984</v>
          </cell>
          <cell r="Y319">
            <v>3850</v>
          </cell>
        </row>
        <row r="320">
          <cell r="F320" t="str">
            <v>LBL9260</v>
          </cell>
          <cell r="G320" t="str">
            <v>WORLD CUP  RS ZA (LEGEND BLUE)</v>
          </cell>
          <cell r="K320" t="str">
            <v>CO</v>
          </cell>
          <cell r="L320" t="str">
            <v>LBL9260</v>
          </cell>
          <cell r="M320">
            <v>830</v>
          </cell>
          <cell r="N320">
            <v>266.69</v>
          </cell>
          <cell r="O320">
            <v>290</v>
          </cell>
          <cell r="P320">
            <v>8.0379310344827593E-2</v>
          </cell>
          <cell r="Q320">
            <v>1.83</v>
          </cell>
          <cell r="R320">
            <v>2</v>
          </cell>
          <cell r="S320">
            <v>415</v>
          </cell>
          <cell r="T320">
            <v>275.5</v>
          </cell>
          <cell r="U320">
            <v>1322.3999999999999</v>
          </cell>
          <cell r="V320">
            <v>2097.1544715447153</v>
          </cell>
          <cell r="W320">
            <v>2103.8251366120217</v>
          </cell>
          <cell r="X320">
            <v>3984</v>
          </cell>
          <cell r="Y320">
            <v>3850</v>
          </cell>
        </row>
        <row r="321">
          <cell r="F321" t="str">
            <v>LBL9280</v>
          </cell>
          <cell r="G321" t="str">
            <v>WORLD CUP  RS ZJ+ (LEGEND BLUE)</v>
          </cell>
          <cell r="K321" t="str">
            <v>CO</v>
          </cell>
          <cell r="L321" t="str">
            <v>LBL9280</v>
          </cell>
          <cell r="M321">
            <v>830</v>
          </cell>
          <cell r="N321">
            <v>266.69</v>
          </cell>
          <cell r="O321">
            <v>290</v>
          </cell>
          <cell r="P321">
            <v>8.0379310344827593E-2</v>
          </cell>
          <cell r="Q321">
            <v>1.83</v>
          </cell>
          <cell r="R321">
            <v>2</v>
          </cell>
          <cell r="S321">
            <v>415</v>
          </cell>
          <cell r="T321">
            <v>275.5</v>
          </cell>
          <cell r="U321">
            <v>1322.3999999999999</v>
          </cell>
          <cell r="V321">
            <v>2097.1544715447153</v>
          </cell>
          <cell r="W321">
            <v>2103.8251366120217</v>
          </cell>
          <cell r="X321">
            <v>3984</v>
          </cell>
          <cell r="Y321">
            <v>3850</v>
          </cell>
        </row>
        <row r="322">
          <cell r="F322" t="str">
            <v>LBL9290</v>
          </cell>
          <cell r="G322" t="str">
            <v>WORLD CUP  RS ZA+ (LEGEND BLUE)</v>
          </cell>
          <cell r="K322" t="str">
            <v>CO</v>
          </cell>
          <cell r="L322" t="str">
            <v>LBL9290</v>
          </cell>
          <cell r="M322">
            <v>830</v>
          </cell>
          <cell r="N322">
            <v>266.69</v>
          </cell>
          <cell r="O322">
            <v>290</v>
          </cell>
          <cell r="P322">
            <v>8.0379310344827593E-2</v>
          </cell>
          <cell r="Q322">
            <v>1.83</v>
          </cell>
          <cell r="R322">
            <v>2</v>
          </cell>
          <cell r="S322">
            <v>415</v>
          </cell>
          <cell r="T322">
            <v>275.5</v>
          </cell>
          <cell r="U322">
            <v>1322.3999999999999</v>
          </cell>
          <cell r="V322">
            <v>2097.1544715447153</v>
          </cell>
          <cell r="W322">
            <v>2103.8251366120217</v>
          </cell>
          <cell r="X322">
            <v>3984</v>
          </cell>
          <cell r="Y322">
            <v>3850</v>
          </cell>
        </row>
        <row r="323">
          <cell r="F323" t="str">
            <v>LBL9300</v>
          </cell>
          <cell r="G323" t="str">
            <v>WORLD CUP RS ZSOFT+ (LEGEND BLUE)</v>
          </cell>
          <cell r="K323" t="str">
            <v>CO</v>
          </cell>
          <cell r="L323" t="str">
            <v>LBL9300</v>
          </cell>
          <cell r="M323">
            <v>740</v>
          </cell>
          <cell r="N323">
            <v>242.57</v>
          </cell>
          <cell r="O323">
            <v>259</v>
          </cell>
          <cell r="P323">
            <v>6.3436293436293423E-2</v>
          </cell>
          <cell r="Q323">
            <v>1.83</v>
          </cell>
          <cell r="R323">
            <v>2</v>
          </cell>
          <cell r="S323">
            <v>370</v>
          </cell>
          <cell r="T323">
            <v>259</v>
          </cell>
          <cell r="U323">
            <v>1243.2</v>
          </cell>
          <cell r="V323">
            <v>1906.5040650406504</v>
          </cell>
          <cell r="W323">
            <v>1912.5683060109288</v>
          </cell>
          <cell r="X323">
            <v>3552</v>
          </cell>
          <cell r="Y323">
            <v>3500</v>
          </cell>
        </row>
        <row r="324">
          <cell r="F324" t="str">
            <v>LBL9310</v>
          </cell>
          <cell r="G324" t="str">
            <v>WORLD CUP RS 140 (ZR 95 MM  140 ) (LEGEND BLUE)</v>
          </cell>
          <cell r="K324" t="str">
            <v>CO</v>
          </cell>
          <cell r="L324" t="str">
            <v>LBL9310</v>
          </cell>
          <cell r="M324">
            <v>680</v>
          </cell>
          <cell r="N324">
            <v>243</v>
          </cell>
          <cell r="O324">
            <v>244.8</v>
          </cell>
          <cell r="P324">
            <v>7.3529411764706731E-3</v>
          </cell>
          <cell r="Q324">
            <v>1.83</v>
          </cell>
          <cell r="R324">
            <v>2</v>
          </cell>
          <cell r="S324">
            <v>340</v>
          </cell>
          <cell r="T324">
            <v>244.8</v>
          </cell>
          <cell r="U324">
            <v>1175.04</v>
          </cell>
          <cell r="V324">
            <v>1797.560975609756</v>
          </cell>
          <cell r="W324">
            <v>1803.2786885245901</v>
          </cell>
          <cell r="X324">
            <v>3264</v>
          </cell>
          <cell r="Y324">
            <v>3300</v>
          </cell>
        </row>
        <row r="325">
          <cell r="F325" t="str">
            <v>LBL1030</v>
          </cell>
          <cell r="G325" t="str">
            <v>RS 130 LV (LEGEND BLUE)</v>
          </cell>
          <cell r="K325" t="str">
            <v>CO</v>
          </cell>
          <cell r="L325" t="str">
            <v>LBL1030</v>
          </cell>
          <cell r="M325">
            <v>570</v>
          </cell>
          <cell r="N325">
            <v>193.41</v>
          </cell>
          <cell r="O325">
            <v>193</v>
          </cell>
          <cell r="P325">
            <v>-2.1243523316061275E-3</v>
          </cell>
          <cell r="Q325">
            <v>1.83</v>
          </cell>
          <cell r="R325">
            <v>2.2000000000000002</v>
          </cell>
          <cell r="S325">
            <v>259.09090909090907</v>
          </cell>
          <cell r="T325">
            <v>193</v>
          </cell>
          <cell r="U325">
            <v>926.4</v>
          </cell>
          <cell r="V325">
            <v>1443.4959349593496</v>
          </cell>
          <cell r="W325">
            <v>1448.0874316939889</v>
          </cell>
          <cell r="X325">
            <v>2736</v>
          </cell>
          <cell r="Y325">
            <v>2650</v>
          </cell>
        </row>
        <row r="326">
          <cell r="F326" t="str">
            <v>LBL1050</v>
          </cell>
          <cell r="G326" t="str">
            <v>RS 130 MV (LEGEND BLUE)</v>
          </cell>
          <cell r="K326" t="str">
            <v>CO</v>
          </cell>
          <cell r="L326" t="str">
            <v>LBL1050</v>
          </cell>
          <cell r="M326">
            <v>570</v>
          </cell>
          <cell r="N326">
            <v>193.41</v>
          </cell>
          <cell r="O326">
            <v>193</v>
          </cell>
          <cell r="P326">
            <v>-2.1243523316061275E-3</v>
          </cell>
          <cell r="Q326">
            <v>1.83</v>
          </cell>
          <cell r="R326">
            <v>2.2000000000000002</v>
          </cell>
          <cell r="S326">
            <v>259.09090909090907</v>
          </cell>
          <cell r="T326">
            <v>193</v>
          </cell>
          <cell r="U326">
            <v>926.4</v>
          </cell>
          <cell r="V326">
            <v>1443.4959349593496</v>
          </cell>
          <cell r="W326">
            <v>1448.0874316939889</v>
          </cell>
          <cell r="X326">
            <v>2736</v>
          </cell>
          <cell r="Y326">
            <v>2650</v>
          </cell>
        </row>
        <row r="327">
          <cell r="F327" t="str">
            <v>LBL1070</v>
          </cell>
          <cell r="G327" t="str">
            <v>RS 120 LV (LEGEND BLUE)</v>
          </cell>
          <cell r="K327" t="str">
            <v>CO</v>
          </cell>
          <cell r="L327" t="str">
            <v>LBL1070</v>
          </cell>
          <cell r="M327">
            <v>520</v>
          </cell>
          <cell r="N327">
            <v>169.94</v>
          </cell>
          <cell r="O327">
            <v>175</v>
          </cell>
          <cell r="P327">
            <v>2.8914285714285781E-2</v>
          </cell>
          <cell r="Q327">
            <v>1.83</v>
          </cell>
          <cell r="R327">
            <v>2.2000000000000002</v>
          </cell>
          <cell r="S327">
            <v>236.36363636363635</v>
          </cell>
          <cell r="T327">
            <v>175</v>
          </cell>
          <cell r="U327">
            <v>840</v>
          </cell>
          <cell r="V327">
            <v>1307.3170731707316</v>
          </cell>
          <cell r="W327">
            <v>1311.4754098360654</v>
          </cell>
          <cell r="X327">
            <v>2496</v>
          </cell>
          <cell r="Y327">
            <v>2400</v>
          </cell>
        </row>
        <row r="328">
          <cell r="F328" t="str">
            <v>LBL1110</v>
          </cell>
          <cell r="G328" t="str">
            <v>RS 110 LV  (LEGEND BLUE)</v>
          </cell>
          <cell r="K328" t="str">
            <v>CO</v>
          </cell>
          <cell r="L328" t="str">
            <v>LBL1110</v>
          </cell>
          <cell r="M328">
            <v>470</v>
          </cell>
          <cell r="N328">
            <v>154.93</v>
          </cell>
          <cell r="O328">
            <v>162</v>
          </cell>
          <cell r="P328">
            <v>4.3641975308641889E-2</v>
          </cell>
          <cell r="Q328">
            <v>1.83</v>
          </cell>
          <cell r="R328">
            <v>2.2000000000000002</v>
          </cell>
          <cell r="S328">
            <v>213.63636363636363</v>
          </cell>
          <cell r="T328">
            <v>162</v>
          </cell>
          <cell r="U328">
            <v>777.6</v>
          </cell>
          <cell r="V328">
            <v>1198.3739837398375</v>
          </cell>
          <cell r="W328">
            <v>1202.1857923497266</v>
          </cell>
          <cell r="X328">
            <v>2256</v>
          </cell>
          <cell r="Y328">
            <v>2200</v>
          </cell>
        </row>
        <row r="329">
          <cell r="F329" t="str">
            <v>LBL1120</v>
          </cell>
          <cell r="G329" t="str">
            <v>RS 110 MV (LEGEND BLUE)</v>
          </cell>
          <cell r="K329" t="str">
            <v>CO</v>
          </cell>
          <cell r="L329" t="str">
            <v>LBL1120</v>
          </cell>
          <cell r="M329">
            <v>470</v>
          </cell>
          <cell r="N329">
            <v>154.93</v>
          </cell>
          <cell r="O329">
            <v>162</v>
          </cell>
          <cell r="P329">
            <v>4.3641975308641889E-2</v>
          </cell>
          <cell r="Q329">
            <v>1.83</v>
          </cell>
          <cell r="R329">
            <v>2.2000000000000002</v>
          </cell>
          <cell r="S329">
            <v>213.63636363636363</v>
          </cell>
          <cell r="T329">
            <v>162</v>
          </cell>
          <cell r="U329">
            <v>777.6</v>
          </cell>
          <cell r="V329">
            <v>1198.3739837398375</v>
          </cell>
          <cell r="W329">
            <v>1202.1857923497266</v>
          </cell>
          <cell r="X329">
            <v>2256</v>
          </cell>
          <cell r="Y329">
            <v>2200</v>
          </cell>
        </row>
        <row r="330">
          <cell r="F330" t="str">
            <v>LVMLZF0</v>
          </cell>
          <cell r="G330" t="str">
            <v>PODIUM SHOE RETRO (PINK WHITE)</v>
          </cell>
          <cell r="L330" t="str">
            <v/>
          </cell>
          <cell r="M330">
            <v>110</v>
          </cell>
          <cell r="N330" t="e">
            <v>#N/A</v>
          </cell>
          <cell r="O330">
            <v>79.2</v>
          </cell>
          <cell r="P330" t="e">
            <v>#N/A</v>
          </cell>
          <cell r="Q330">
            <v>1.83</v>
          </cell>
          <cell r="R330">
            <v>1</v>
          </cell>
          <cell r="S330">
            <v>110</v>
          </cell>
          <cell r="T330">
            <v>79.2</v>
          </cell>
          <cell r="U330">
            <v>380.16</v>
          </cell>
          <cell r="V330">
            <v>540.65040650406502</v>
          </cell>
          <cell r="W330">
            <v>519.12568306010928</v>
          </cell>
          <cell r="X330">
            <v>528</v>
          </cell>
          <cell r="Y330">
            <v>950</v>
          </cell>
        </row>
        <row r="331">
          <cell r="F331" t="str">
            <v>LVMLZE0</v>
          </cell>
          <cell r="G331" t="str">
            <v>PODIUM SHOE ICON (BLUE BLACK)</v>
          </cell>
          <cell r="L331" t="str">
            <v/>
          </cell>
          <cell r="M331">
            <v>110</v>
          </cell>
          <cell r="N331" t="e">
            <v>#N/A</v>
          </cell>
          <cell r="O331">
            <v>79.2</v>
          </cell>
          <cell r="P331" t="e">
            <v>#N/A</v>
          </cell>
          <cell r="Q331">
            <v>1.83</v>
          </cell>
          <cell r="R331">
            <v>1</v>
          </cell>
          <cell r="S331">
            <v>110</v>
          </cell>
          <cell r="T331">
            <v>79.2</v>
          </cell>
          <cell r="U331">
            <v>380.16</v>
          </cell>
          <cell r="V331">
            <v>540.65040650406502</v>
          </cell>
          <cell r="W331">
            <v>519.12568306010928</v>
          </cell>
          <cell r="X331">
            <v>528</v>
          </cell>
          <cell r="Y331">
            <v>950</v>
          </cell>
        </row>
        <row r="332">
          <cell r="F332" t="str">
            <v>LVMLZE1</v>
          </cell>
          <cell r="G332" t="str">
            <v xml:space="preserve">SLIPPERS SHOE JUST BOOTS ( BLUE) </v>
          </cell>
          <cell r="L332" t="str">
            <v/>
          </cell>
          <cell r="N332" t="e">
            <v>#N/A</v>
          </cell>
          <cell r="O332">
            <v>16</v>
          </cell>
          <cell r="P332" t="e">
            <v>#N/A</v>
          </cell>
          <cell r="Q332">
            <v>1.83</v>
          </cell>
          <cell r="S332">
            <v>20</v>
          </cell>
          <cell r="T332">
            <v>15.2</v>
          </cell>
          <cell r="U332">
            <v>72.959999999999994</v>
          </cell>
          <cell r="V332">
            <v>108.39837398373984</v>
          </cell>
          <cell r="W332">
            <v>108.7431693989071</v>
          </cell>
          <cell r="X332">
            <v>0</v>
          </cell>
          <cell r="Y332">
            <v>199</v>
          </cell>
        </row>
        <row r="333">
          <cell r="F333" t="str">
            <v>LBM2010</v>
          </cell>
          <cell r="G333" t="str">
            <v xml:space="preserve">SHADOW 130 LV GW (SHADOW BLUE) </v>
          </cell>
          <cell r="L333" t="str">
            <v>LBK2010</v>
          </cell>
          <cell r="M333">
            <v>620</v>
          </cell>
          <cell r="N333">
            <v>185.64</v>
          </cell>
          <cell r="O333">
            <v>205.6</v>
          </cell>
          <cell r="P333">
            <v>9.7081712062256798E-2</v>
          </cell>
          <cell r="Q333">
            <v>1.83</v>
          </cell>
          <cell r="R333">
            <v>2.2000000000000002</v>
          </cell>
          <cell r="S333">
            <v>281.81818181818181</v>
          </cell>
          <cell r="T333">
            <v>205.6</v>
          </cell>
          <cell r="U333">
            <v>986.87999999999988</v>
          </cell>
          <cell r="V333">
            <v>1552.4390243902442</v>
          </cell>
          <cell r="W333">
            <v>1557.3770491803277</v>
          </cell>
          <cell r="X333">
            <v>2976</v>
          </cell>
          <cell r="Y333">
            <v>2850</v>
          </cell>
        </row>
        <row r="334">
          <cell r="F334" t="str">
            <v>LBM2030</v>
          </cell>
          <cell r="G334" t="str">
            <v xml:space="preserve">SHADOW 130 MV GW (SHADOW BLUE) </v>
          </cell>
          <cell r="L334" t="str">
            <v>LBK2030</v>
          </cell>
          <cell r="M334">
            <v>620</v>
          </cell>
          <cell r="N334">
            <v>185.37</v>
          </cell>
          <cell r="O334">
            <v>205.3</v>
          </cell>
          <cell r="P334">
            <v>9.7077447637603509E-2</v>
          </cell>
          <cell r="Q334">
            <v>1.83</v>
          </cell>
          <cell r="R334">
            <v>2.2000000000000002</v>
          </cell>
          <cell r="S334">
            <v>281.81818181818181</v>
          </cell>
          <cell r="T334">
            <v>205.3</v>
          </cell>
          <cell r="U334">
            <v>985.44</v>
          </cell>
          <cell r="V334">
            <v>1552.4390243902442</v>
          </cell>
          <cell r="W334">
            <v>1557.3770491803277</v>
          </cell>
          <cell r="X334">
            <v>2976</v>
          </cell>
          <cell r="Y334">
            <v>2850</v>
          </cell>
        </row>
        <row r="335">
          <cell r="F335" t="str">
            <v>LBM2060</v>
          </cell>
          <cell r="G335" t="str">
            <v xml:space="preserve">SHADOW 120 LV GW (PEWTER GREY) </v>
          </cell>
          <cell r="L335" t="str">
            <v>LBK2060</v>
          </cell>
          <cell r="M335">
            <v>540</v>
          </cell>
          <cell r="N335">
            <v>154.25</v>
          </cell>
          <cell r="O335">
            <v>181.1</v>
          </cell>
          <cell r="P335">
            <v>0.14826062948647156</v>
          </cell>
          <cell r="Q335">
            <v>1.83</v>
          </cell>
          <cell r="R335">
            <v>2.2000000000000002</v>
          </cell>
          <cell r="S335">
            <v>245.45454545454544</v>
          </cell>
          <cell r="T335">
            <v>181.1</v>
          </cell>
          <cell r="U335">
            <v>869.28</v>
          </cell>
          <cell r="V335">
            <v>1389.0243902439024</v>
          </cell>
          <cell r="W335">
            <v>1393.4426229508197</v>
          </cell>
          <cell r="X335">
            <v>2592</v>
          </cell>
          <cell r="Y335">
            <v>2550</v>
          </cell>
        </row>
        <row r="336">
          <cell r="F336" t="str">
            <v>LBM2050</v>
          </cell>
          <cell r="G336" t="str">
            <v xml:space="preserve">SHADOW 120 MV GW (PEWTER GREY) </v>
          </cell>
          <cell r="L336" t="str">
            <v>LBK2050</v>
          </cell>
          <cell r="M336">
            <v>540</v>
          </cell>
          <cell r="N336">
            <v>154.25</v>
          </cell>
          <cell r="O336">
            <v>181.1</v>
          </cell>
          <cell r="P336">
            <v>0.14826062948647156</v>
          </cell>
          <cell r="Q336">
            <v>1.83</v>
          </cell>
          <cell r="R336">
            <v>2.2000000000000002</v>
          </cell>
          <cell r="S336">
            <v>245.45454545454544</v>
          </cell>
          <cell r="T336">
            <v>181.1</v>
          </cell>
          <cell r="U336">
            <v>869.28</v>
          </cell>
          <cell r="V336">
            <v>1389.0243902439024</v>
          </cell>
          <cell r="W336">
            <v>1393.4426229508197</v>
          </cell>
          <cell r="X336">
            <v>2592</v>
          </cell>
          <cell r="Y336">
            <v>2550</v>
          </cell>
        </row>
        <row r="337">
          <cell r="F337" t="str">
            <v>LBM2070</v>
          </cell>
          <cell r="G337" t="str">
            <v xml:space="preserve">SHADOW 110 LV GW (BLACK-ORANGE) </v>
          </cell>
          <cell r="L337" t="str">
            <v>LBL2070</v>
          </cell>
          <cell r="M337">
            <v>470</v>
          </cell>
          <cell r="N337">
            <v>137.33000000000001</v>
          </cell>
          <cell r="O337">
            <v>155.6</v>
          </cell>
          <cell r="P337">
            <v>0.11741645244215926</v>
          </cell>
          <cell r="Q337">
            <v>1.83</v>
          </cell>
          <cell r="R337">
            <v>2.2000000000000002</v>
          </cell>
          <cell r="S337">
            <v>213.63636363636363</v>
          </cell>
          <cell r="T337">
            <v>155.6</v>
          </cell>
          <cell r="U337">
            <v>746.88</v>
          </cell>
          <cell r="V337">
            <v>1198.3739837398375</v>
          </cell>
          <cell r="W337">
            <v>1202.1857923497266</v>
          </cell>
          <cell r="X337">
            <v>2256</v>
          </cell>
          <cell r="Y337">
            <v>2200</v>
          </cell>
        </row>
        <row r="338">
          <cell r="F338" t="str">
            <v>LBM2080</v>
          </cell>
          <cell r="G338" t="str">
            <v xml:space="preserve">SHADOW 110 MV GW (BLACK-ORANGE) </v>
          </cell>
          <cell r="L338" t="str">
            <v>LBL2080</v>
          </cell>
          <cell r="M338">
            <v>470</v>
          </cell>
          <cell r="N338">
            <v>140.06</v>
          </cell>
          <cell r="O338">
            <v>158.69999999999999</v>
          </cell>
          <cell r="P338">
            <v>0.11745431632010073</v>
          </cell>
          <cell r="Q338">
            <v>1.83</v>
          </cell>
          <cell r="R338">
            <v>2.2000000000000002</v>
          </cell>
          <cell r="S338">
            <v>213.63636363636363</v>
          </cell>
          <cell r="T338">
            <v>158.69999999999999</v>
          </cell>
          <cell r="U338">
            <v>761.75999999999988</v>
          </cell>
          <cell r="V338">
            <v>1198.3739837398375</v>
          </cell>
          <cell r="W338">
            <v>1202.1857923497266</v>
          </cell>
          <cell r="X338">
            <v>2256</v>
          </cell>
          <cell r="Y338">
            <v>2200</v>
          </cell>
        </row>
        <row r="339">
          <cell r="F339" t="str">
            <v>LBM2100</v>
          </cell>
          <cell r="G339" t="str">
            <v>SHADOW 100 MV GW (BLACK-BLUE/ SILVER)</v>
          </cell>
          <cell r="L339" t="str">
            <v>LBK2100</v>
          </cell>
          <cell r="M339">
            <v>400</v>
          </cell>
          <cell r="N339">
            <v>121.01</v>
          </cell>
          <cell r="O339">
            <v>136.4</v>
          </cell>
          <cell r="P339">
            <v>0.11282991202346038</v>
          </cell>
          <cell r="Q339">
            <v>1.83</v>
          </cell>
          <cell r="R339">
            <v>2.2000000000000002</v>
          </cell>
          <cell r="S339">
            <v>181.81818181818181</v>
          </cell>
          <cell r="T339">
            <v>136.4</v>
          </cell>
          <cell r="U339">
            <v>654.72</v>
          </cell>
          <cell r="V339">
            <v>1007.7235772357724</v>
          </cell>
          <cell r="W339">
            <v>1010.9289617486338</v>
          </cell>
          <cell r="X339">
            <v>1920</v>
          </cell>
          <cell r="Y339">
            <v>1850</v>
          </cell>
        </row>
        <row r="340">
          <cell r="F340" t="str">
            <v>LBL6100</v>
          </cell>
          <cell r="G340" t="str">
            <v>LX 130 HV GW (LEGEND BLUE)</v>
          </cell>
          <cell r="K340" t="str">
            <v>CO</v>
          </cell>
          <cell r="L340" t="str">
            <v>LBL6100</v>
          </cell>
          <cell r="M340">
            <v>480</v>
          </cell>
          <cell r="N340">
            <v>155.61000000000001</v>
          </cell>
          <cell r="O340">
            <v>159</v>
          </cell>
          <cell r="P340">
            <v>2.1320754716981027E-2</v>
          </cell>
          <cell r="Q340">
            <v>1.83</v>
          </cell>
          <cell r="R340">
            <v>2.2000000000000002</v>
          </cell>
          <cell r="S340">
            <v>218.18181818181816</v>
          </cell>
          <cell r="T340">
            <v>151.04999999999998</v>
          </cell>
          <cell r="U340">
            <v>725.03999999999985</v>
          </cell>
          <cell r="V340">
            <v>1083.9837398373986</v>
          </cell>
          <cell r="W340">
            <v>1087.4316939890709</v>
          </cell>
          <cell r="X340">
            <v>2304</v>
          </cell>
          <cell r="Y340">
            <v>1990</v>
          </cell>
        </row>
        <row r="341">
          <cell r="F341" t="str">
            <v>LBL6000</v>
          </cell>
          <cell r="G341" t="str">
            <v>LX 120 HV  GW (TITANIUM GREY)</v>
          </cell>
          <cell r="K341" t="str">
            <v>CO</v>
          </cell>
          <cell r="L341" t="str">
            <v>LBL6000</v>
          </cell>
          <cell r="M341">
            <v>430</v>
          </cell>
          <cell r="N341">
            <v>136.43</v>
          </cell>
          <cell r="O341">
            <v>141.4</v>
          </cell>
          <cell r="P341">
            <v>3.514851485148518E-2</v>
          </cell>
          <cell r="Q341">
            <v>1.83</v>
          </cell>
          <cell r="R341">
            <v>2.2000000000000002</v>
          </cell>
          <cell r="S341">
            <v>195.45454545454544</v>
          </cell>
          <cell r="T341">
            <v>134.33000000000001</v>
          </cell>
          <cell r="U341">
            <v>644.78399999999999</v>
          </cell>
          <cell r="V341">
            <v>1007.7235772357724</v>
          </cell>
          <cell r="W341">
            <v>1010.9289617486338</v>
          </cell>
          <cell r="X341">
            <v>2064</v>
          </cell>
          <cell r="Y341">
            <v>1850</v>
          </cell>
        </row>
        <row r="342">
          <cell r="F342" t="str">
            <v>LBL6010</v>
          </cell>
          <cell r="G342" t="str">
            <v>LX 110 HV GW( BLACK YELLOW)</v>
          </cell>
          <cell r="K342" t="str">
            <v>CO</v>
          </cell>
          <cell r="L342" t="str">
            <v>LBL6010</v>
          </cell>
          <cell r="M342">
            <v>390</v>
          </cell>
          <cell r="N342">
            <v>124.86</v>
          </cell>
          <cell r="O342">
            <v>126.5</v>
          </cell>
          <cell r="P342">
            <v>1.2964426877470347E-2</v>
          </cell>
          <cell r="Q342">
            <v>1.83</v>
          </cell>
          <cell r="R342">
            <v>2.2000000000000002</v>
          </cell>
          <cell r="S342">
            <v>177.27272727272725</v>
          </cell>
          <cell r="T342">
            <v>120.175</v>
          </cell>
          <cell r="U342">
            <v>576.83999999999992</v>
          </cell>
          <cell r="V342">
            <v>953.2520325203252</v>
          </cell>
          <cell r="W342">
            <v>956.28415300546442</v>
          </cell>
          <cell r="X342">
            <v>1872</v>
          </cell>
          <cell r="Y342">
            <v>1750</v>
          </cell>
        </row>
        <row r="343">
          <cell r="F343" t="str">
            <v>LBL6020</v>
          </cell>
          <cell r="G343" t="str">
            <v>LX 100 HV GW (ATLANTIC BLUE)</v>
          </cell>
          <cell r="K343" t="str">
            <v>CO</v>
          </cell>
          <cell r="L343" t="str">
            <v>LBL6020</v>
          </cell>
          <cell r="M343">
            <v>360</v>
          </cell>
          <cell r="N343">
            <v>129.57</v>
          </cell>
          <cell r="O343">
            <v>131.4</v>
          </cell>
          <cell r="P343">
            <v>1.3926940639269469E-2</v>
          </cell>
          <cell r="Q343">
            <v>1.83</v>
          </cell>
          <cell r="R343">
            <v>2</v>
          </cell>
          <cell r="S343">
            <v>180</v>
          </cell>
          <cell r="T343">
            <v>124.83</v>
          </cell>
          <cell r="U343">
            <v>599.18399999999997</v>
          </cell>
          <cell r="V343">
            <v>926.01626016260161</v>
          </cell>
          <cell r="W343">
            <v>928.96174863387978</v>
          </cell>
          <cell r="X343">
            <v>1728</v>
          </cell>
          <cell r="Y343">
            <v>1700</v>
          </cell>
        </row>
        <row r="344">
          <cell r="F344" t="str">
            <v>LBL6040</v>
          </cell>
          <cell r="G344" t="str">
            <v>LX 90 HV (BLACK BLUE)</v>
          </cell>
          <cell r="K344" t="str">
            <v>CO</v>
          </cell>
          <cell r="L344" t="str">
            <v>LBL6040</v>
          </cell>
          <cell r="M344">
            <v>300</v>
          </cell>
          <cell r="N344">
            <v>111.92</v>
          </cell>
          <cell r="O344">
            <v>112</v>
          </cell>
          <cell r="P344">
            <v>7.1428571428566734E-4</v>
          </cell>
          <cell r="Q344">
            <v>1.83</v>
          </cell>
          <cell r="R344">
            <v>2</v>
          </cell>
          <cell r="S344">
            <v>150</v>
          </cell>
          <cell r="T344">
            <v>106.39999999999999</v>
          </cell>
          <cell r="U344">
            <v>510.71999999999991</v>
          </cell>
          <cell r="V344">
            <v>817.07317073170748</v>
          </cell>
          <cell r="W344">
            <v>819.67213114754099</v>
          </cell>
          <cell r="X344">
            <v>1440</v>
          </cell>
          <cell r="Y344">
            <v>1500</v>
          </cell>
        </row>
        <row r="345">
          <cell r="F345" t="str">
            <v>LBL7400</v>
          </cell>
          <cell r="G345" t="str">
            <v>XT3 FREE 140 PRO MODEL LV GW  (LEGEND BLUE)</v>
          </cell>
          <cell r="K345" t="str">
            <v>CO</v>
          </cell>
          <cell r="L345" t="str">
            <v>LBL7400</v>
          </cell>
          <cell r="M345">
            <v>750</v>
          </cell>
          <cell r="N345">
            <v>248.3</v>
          </cell>
          <cell r="O345">
            <v>248.3</v>
          </cell>
          <cell r="P345">
            <v>0</v>
          </cell>
          <cell r="Q345">
            <v>1.83</v>
          </cell>
          <cell r="R345">
            <v>2.2000000000000002</v>
          </cell>
          <cell r="S345">
            <v>340.90909090909088</v>
          </cell>
          <cell r="T345">
            <v>248.3</v>
          </cell>
          <cell r="U345">
            <v>1191.8399999999999</v>
          </cell>
          <cell r="V345">
            <v>1879.2682926829268</v>
          </cell>
          <cell r="W345">
            <v>1885.2459016393441</v>
          </cell>
          <cell r="X345">
            <v>3600</v>
          </cell>
          <cell r="Y345">
            <v>3450</v>
          </cell>
        </row>
        <row r="346">
          <cell r="F346" t="str">
            <v>LBL7000</v>
          </cell>
          <cell r="G346" t="str">
            <v>XT3 FREE 130 LV GW  (LEGEND BLUE)</v>
          </cell>
          <cell r="K346" t="str">
            <v>CO</v>
          </cell>
          <cell r="L346" t="str">
            <v>LBL7000</v>
          </cell>
          <cell r="M346">
            <v>710</v>
          </cell>
          <cell r="N346">
            <v>233.38</v>
          </cell>
          <cell r="O346">
            <v>235.1</v>
          </cell>
          <cell r="P346">
            <v>7.3160357294768108E-3</v>
          </cell>
          <cell r="Q346">
            <v>1.83</v>
          </cell>
          <cell r="R346">
            <v>2.2000000000000002</v>
          </cell>
          <cell r="S346">
            <v>322.72727272727269</v>
          </cell>
          <cell r="T346">
            <v>235.1</v>
          </cell>
          <cell r="U346">
            <v>1128.48</v>
          </cell>
          <cell r="V346">
            <v>1743.0894308943089</v>
          </cell>
          <cell r="W346">
            <v>1748.6338797814208</v>
          </cell>
          <cell r="X346">
            <v>3408</v>
          </cell>
          <cell r="Y346">
            <v>3200</v>
          </cell>
        </row>
        <row r="347">
          <cell r="F347" t="str">
            <v>LBL7010</v>
          </cell>
          <cell r="G347" t="str">
            <v>XT3 FREE 130 MV GW (LEGEND BLUE)</v>
          </cell>
          <cell r="K347" t="str">
            <v>CO</v>
          </cell>
          <cell r="L347" t="str">
            <v>LBL7010</v>
          </cell>
          <cell r="M347">
            <v>710</v>
          </cell>
          <cell r="N347">
            <v>233.38</v>
          </cell>
          <cell r="O347">
            <v>235.1</v>
          </cell>
          <cell r="P347">
            <v>7.3160357294768108E-3</v>
          </cell>
          <cell r="Q347">
            <v>1.83</v>
          </cell>
          <cell r="R347">
            <v>2.2000000000000002</v>
          </cell>
          <cell r="S347">
            <v>322.72727272727269</v>
          </cell>
          <cell r="T347">
            <v>235.1</v>
          </cell>
          <cell r="U347">
            <v>1128.48</v>
          </cell>
          <cell r="V347">
            <v>1743.0894308943089</v>
          </cell>
          <cell r="W347">
            <v>1748.6338797814208</v>
          </cell>
          <cell r="X347">
            <v>3408</v>
          </cell>
          <cell r="Y347">
            <v>3200</v>
          </cell>
        </row>
        <row r="348">
          <cell r="F348" t="str">
            <v>LBL7020</v>
          </cell>
          <cell r="G348" t="str">
            <v xml:space="preserve">XT3 FREE 120 LV GW (PEWTER GREY) </v>
          </cell>
          <cell r="K348" t="str">
            <v>CO</v>
          </cell>
          <cell r="L348" t="str">
            <v>LBL7020</v>
          </cell>
          <cell r="M348">
            <v>610</v>
          </cell>
          <cell r="N348">
            <v>203.62</v>
          </cell>
          <cell r="O348">
            <v>205.4</v>
          </cell>
          <cell r="P348">
            <v>8.6660175267769812E-3</v>
          </cell>
          <cell r="Q348">
            <v>1.83</v>
          </cell>
          <cell r="R348">
            <v>2.2000000000000002</v>
          </cell>
          <cell r="S348">
            <v>277.27272727272725</v>
          </cell>
          <cell r="T348">
            <v>205.4</v>
          </cell>
          <cell r="U348">
            <v>985.92</v>
          </cell>
          <cell r="V348">
            <v>1552.4390243902442</v>
          </cell>
          <cell r="W348">
            <v>1557.3770491803277</v>
          </cell>
          <cell r="X348">
            <v>2928</v>
          </cell>
          <cell r="Y348">
            <v>2850</v>
          </cell>
        </row>
        <row r="349">
          <cell r="F349" t="str">
            <v>LBL7030</v>
          </cell>
          <cell r="G349" t="str">
            <v xml:space="preserve">XT3 FREE 120 MV GW (PEWTER GREY) </v>
          </cell>
          <cell r="K349" t="str">
            <v>CO</v>
          </cell>
          <cell r="L349" t="str">
            <v>LBL7030</v>
          </cell>
          <cell r="M349">
            <v>610</v>
          </cell>
          <cell r="N349">
            <v>203.62</v>
          </cell>
          <cell r="O349">
            <v>205.4</v>
          </cell>
          <cell r="P349">
            <v>8.6660175267769812E-3</v>
          </cell>
          <cell r="Q349">
            <v>1.83</v>
          </cell>
          <cell r="R349">
            <v>2.2000000000000002</v>
          </cell>
          <cell r="S349">
            <v>277.27272727272725</v>
          </cell>
          <cell r="T349">
            <v>205.4</v>
          </cell>
          <cell r="U349">
            <v>985.92</v>
          </cell>
          <cell r="V349">
            <v>1552.4390243902442</v>
          </cell>
          <cell r="W349">
            <v>1557.3770491803277</v>
          </cell>
          <cell r="X349">
            <v>2928</v>
          </cell>
          <cell r="Y349">
            <v>2850</v>
          </cell>
        </row>
        <row r="350">
          <cell r="F350" t="str">
            <v>LBL7040</v>
          </cell>
          <cell r="G350" t="str">
            <v>XT3 FREE 110 MV GW (BLACK ORANGE)</v>
          </cell>
          <cell r="K350" t="str">
            <v>CO</v>
          </cell>
          <cell r="L350" t="str">
            <v>LBL7040</v>
          </cell>
          <cell r="M350">
            <v>560</v>
          </cell>
          <cell r="N350">
            <v>183.8</v>
          </cell>
          <cell r="O350">
            <v>190.7</v>
          </cell>
          <cell r="P350">
            <v>3.6182485579444035E-2</v>
          </cell>
          <cell r="Q350">
            <v>1.83</v>
          </cell>
          <cell r="R350">
            <v>2.2000000000000002</v>
          </cell>
          <cell r="S350">
            <v>254.54545454545453</v>
          </cell>
          <cell r="T350">
            <v>190.7</v>
          </cell>
          <cell r="U350">
            <v>915.3599999999999</v>
          </cell>
          <cell r="V350">
            <v>1443.4959349593496</v>
          </cell>
          <cell r="W350">
            <v>1448.0874316939889</v>
          </cell>
          <cell r="X350">
            <v>2688</v>
          </cell>
          <cell r="Y350">
            <v>2650</v>
          </cell>
        </row>
        <row r="351">
          <cell r="F351" t="str">
            <v>LBL7060</v>
          </cell>
          <cell r="G351" t="str">
            <v>XT3 FREE 100 MV GW (METALLIC BLUE-GREEN)</v>
          </cell>
          <cell r="K351" t="str">
            <v>CO</v>
          </cell>
          <cell r="L351" t="str">
            <v>LBL7060</v>
          </cell>
          <cell r="M351">
            <v>510</v>
          </cell>
          <cell r="N351">
            <v>172.71</v>
          </cell>
          <cell r="O351">
            <v>176.2</v>
          </cell>
          <cell r="P351">
            <v>1.9807037457434618E-2</v>
          </cell>
          <cell r="Q351">
            <v>1.83</v>
          </cell>
          <cell r="R351">
            <v>2.2000000000000002</v>
          </cell>
          <cell r="S351">
            <v>231.81818181818181</v>
          </cell>
          <cell r="T351">
            <v>176.2</v>
          </cell>
          <cell r="U351">
            <v>845.75999999999988</v>
          </cell>
          <cell r="V351">
            <v>1334.5528455284552</v>
          </cell>
          <cell r="W351">
            <v>1338.7978142076502</v>
          </cell>
          <cell r="X351">
            <v>2448</v>
          </cell>
          <cell r="Y351">
            <v>2450</v>
          </cell>
        </row>
        <row r="352">
          <cell r="F352" t="str">
            <v>LBL7080</v>
          </cell>
          <cell r="G352" t="str">
            <v>XT3 110 MV GW NO PIN ( ATLANTIC BLUE)</v>
          </cell>
          <cell r="K352" t="str">
            <v>CO</v>
          </cell>
          <cell r="L352" t="str">
            <v>LBL7080</v>
          </cell>
          <cell r="M352">
            <v>460</v>
          </cell>
          <cell r="N352">
            <v>160.66999999999999</v>
          </cell>
          <cell r="O352">
            <v>174</v>
          </cell>
          <cell r="P352">
            <v>7.6609195402298935E-2</v>
          </cell>
          <cell r="Q352">
            <v>1.83</v>
          </cell>
          <cell r="R352">
            <v>2.2000000000000002</v>
          </cell>
          <cell r="S352">
            <v>209.09090909090907</v>
          </cell>
          <cell r="T352">
            <v>174</v>
          </cell>
          <cell r="U352">
            <v>835.19999999999993</v>
          </cell>
          <cell r="V352">
            <v>1225.6097560975611</v>
          </cell>
          <cell r="W352">
            <v>1229.5081967213114</v>
          </cell>
          <cell r="X352">
            <v>2208</v>
          </cell>
          <cell r="Y352">
            <v>2250</v>
          </cell>
        </row>
        <row r="353">
          <cell r="F353" t="str">
            <v>LBL7090</v>
          </cell>
          <cell r="G353" t="str">
            <v>XT3 100 MV GW NO PIN ( BLACK)</v>
          </cell>
          <cell r="K353" t="str">
            <v>CO</v>
          </cell>
          <cell r="L353" t="str">
            <v>LBL7090</v>
          </cell>
          <cell r="M353">
            <v>400</v>
          </cell>
          <cell r="N353">
            <v>145.83000000000001</v>
          </cell>
          <cell r="O353">
            <v>155.6</v>
          </cell>
          <cell r="P353">
            <v>6.2789203084832823E-2</v>
          </cell>
          <cell r="Q353">
            <v>1.83</v>
          </cell>
          <cell r="R353">
            <v>2.2000000000000002</v>
          </cell>
          <cell r="S353">
            <v>181.81818181818181</v>
          </cell>
          <cell r="T353">
            <v>155.6</v>
          </cell>
          <cell r="U353">
            <v>746.88</v>
          </cell>
          <cell r="V353">
            <v>1083.9837398373986</v>
          </cell>
          <cell r="W353">
            <v>1087.4316939890709</v>
          </cell>
          <cell r="X353">
            <v>1920</v>
          </cell>
          <cell r="Y353">
            <v>1990</v>
          </cell>
        </row>
        <row r="354">
          <cell r="F354" t="str">
            <v>LBL7100</v>
          </cell>
          <cell r="G354" t="str">
            <v>XT3 FREE 115 W LV GW (ABYSS GREEN)</v>
          </cell>
          <cell r="K354" t="str">
            <v>CO</v>
          </cell>
          <cell r="L354" t="str">
            <v>LBL7100</v>
          </cell>
          <cell r="M354">
            <v>660</v>
          </cell>
          <cell r="N354">
            <v>214.58</v>
          </cell>
          <cell r="O354">
            <v>216.3</v>
          </cell>
          <cell r="P354">
            <v>7.9519186315303303E-3</v>
          </cell>
          <cell r="Q354">
            <v>1.83</v>
          </cell>
          <cell r="R354">
            <v>2.2000000000000002</v>
          </cell>
          <cell r="S354">
            <v>300</v>
          </cell>
          <cell r="T354">
            <v>216.3</v>
          </cell>
          <cell r="U354">
            <v>1038.24</v>
          </cell>
          <cell r="V354">
            <v>1661.3821138211383</v>
          </cell>
          <cell r="W354">
            <v>1666.6666666666665</v>
          </cell>
          <cell r="X354">
            <v>3168</v>
          </cell>
          <cell r="Y354">
            <v>3050</v>
          </cell>
        </row>
        <row r="355">
          <cell r="F355" t="str">
            <v>LBL7110</v>
          </cell>
          <cell r="G355" t="str">
            <v>XT3 FREE 115 MV W GW  (ABYSS GREEN)</v>
          </cell>
          <cell r="K355" t="str">
            <v>CO</v>
          </cell>
          <cell r="L355" t="str">
            <v>LBL7110</v>
          </cell>
          <cell r="M355">
            <v>660</v>
          </cell>
          <cell r="N355">
            <v>214.58</v>
          </cell>
          <cell r="O355">
            <v>216.3</v>
          </cell>
          <cell r="P355">
            <v>7.9519186315303303E-3</v>
          </cell>
          <cell r="Q355">
            <v>1.83</v>
          </cell>
          <cell r="R355">
            <v>2.2000000000000002</v>
          </cell>
          <cell r="S355">
            <v>300</v>
          </cell>
          <cell r="T355">
            <v>216.3</v>
          </cell>
          <cell r="U355">
            <v>1038.24</v>
          </cell>
          <cell r="V355">
            <v>1661.3821138211383</v>
          </cell>
          <cell r="W355">
            <v>1666.6666666666665</v>
          </cell>
          <cell r="X355">
            <v>3168</v>
          </cell>
          <cell r="Y355">
            <v>3050</v>
          </cell>
        </row>
        <row r="356">
          <cell r="F356" t="str">
            <v>LBL7130</v>
          </cell>
          <cell r="G356" t="str">
            <v xml:space="preserve">XT3 FREE 95 W LV GW (PEWTER GREY) </v>
          </cell>
          <cell r="K356" t="str">
            <v>CO</v>
          </cell>
          <cell r="L356" t="str">
            <v>LBL7130</v>
          </cell>
          <cell r="M356">
            <v>560</v>
          </cell>
          <cell r="N356">
            <v>196.86</v>
          </cell>
          <cell r="O356">
            <v>200.5</v>
          </cell>
          <cell r="P356">
            <v>1.8154613466334069E-2</v>
          </cell>
          <cell r="Q356">
            <v>1.83</v>
          </cell>
          <cell r="R356">
            <v>2.2000000000000002</v>
          </cell>
          <cell r="S356">
            <v>254.54545454545453</v>
          </cell>
          <cell r="T356">
            <v>200.5</v>
          </cell>
          <cell r="U356">
            <v>962.4</v>
          </cell>
          <cell r="V356">
            <v>1443.4959349593496</v>
          </cell>
          <cell r="W356">
            <v>1448.0874316939889</v>
          </cell>
          <cell r="X356">
            <v>2688</v>
          </cell>
          <cell r="Y356">
            <v>2650</v>
          </cell>
        </row>
        <row r="357">
          <cell r="F357" t="str">
            <v>LBL7120</v>
          </cell>
          <cell r="G357" t="str">
            <v xml:space="preserve">XT3 FREE 95 MV  W GW (PEWTER GREY) </v>
          </cell>
          <cell r="K357" t="str">
            <v>CO</v>
          </cell>
          <cell r="L357" t="str">
            <v>LBL7120</v>
          </cell>
          <cell r="M357">
            <v>560</v>
          </cell>
          <cell r="N357">
            <v>196.86</v>
          </cell>
          <cell r="O357">
            <v>200.5</v>
          </cell>
          <cell r="P357">
            <v>1.8154613466334069E-2</v>
          </cell>
          <cell r="Q357">
            <v>1.83</v>
          </cell>
          <cell r="R357">
            <v>2.2000000000000002</v>
          </cell>
          <cell r="S357">
            <v>254.54545454545453</v>
          </cell>
          <cell r="T357">
            <v>200.5</v>
          </cell>
          <cell r="U357">
            <v>962.4</v>
          </cell>
          <cell r="V357">
            <v>1443.4959349593496</v>
          </cell>
          <cell r="W357">
            <v>1448.0874316939889</v>
          </cell>
          <cell r="X357">
            <v>2688</v>
          </cell>
          <cell r="Y357">
            <v>2650</v>
          </cell>
        </row>
        <row r="358">
          <cell r="F358" t="str">
            <v>LBL7190</v>
          </cell>
          <cell r="G358" t="str">
            <v>XT3 FREE 85 W LV GW (BLACK)</v>
          </cell>
          <cell r="K358" t="str">
            <v>CO</v>
          </cell>
          <cell r="L358" t="str">
            <v>LBL7190</v>
          </cell>
          <cell r="M358">
            <v>500</v>
          </cell>
          <cell r="N358">
            <v>165.44</v>
          </cell>
          <cell r="O358">
            <v>165.5</v>
          </cell>
          <cell r="P358">
            <v>3.6253776435046792E-4</v>
          </cell>
          <cell r="Q358">
            <v>1.83</v>
          </cell>
          <cell r="R358">
            <v>2.2000000000000002</v>
          </cell>
          <cell r="S358">
            <v>227.27272727272725</v>
          </cell>
          <cell r="T358">
            <v>165.5</v>
          </cell>
          <cell r="U358">
            <v>794.4</v>
          </cell>
          <cell r="V358">
            <v>1307.3170731707316</v>
          </cell>
          <cell r="W358">
            <v>1311.4754098360654</v>
          </cell>
          <cell r="X358">
            <v>2400</v>
          </cell>
          <cell r="Y358">
            <v>2400</v>
          </cell>
        </row>
        <row r="359">
          <cell r="F359" t="str">
            <v>LBL7160</v>
          </cell>
          <cell r="G359" t="str">
            <v>XT3 FREE 85 MV W GW (BLACK)</v>
          </cell>
          <cell r="K359" t="str">
            <v>CO</v>
          </cell>
          <cell r="L359" t="str">
            <v>LBL7160</v>
          </cell>
          <cell r="M359">
            <v>500</v>
          </cell>
          <cell r="N359">
            <v>165.44</v>
          </cell>
          <cell r="O359">
            <v>165.5</v>
          </cell>
          <cell r="P359">
            <v>3.6253776435046792E-4</v>
          </cell>
          <cell r="Q359">
            <v>1.83</v>
          </cell>
          <cell r="R359">
            <v>2.2000000000000002</v>
          </cell>
          <cell r="S359">
            <v>227.27272727272725</v>
          </cell>
          <cell r="T359">
            <v>165.5</v>
          </cell>
          <cell r="U359">
            <v>794.4</v>
          </cell>
          <cell r="V359">
            <v>1307.3170731707316</v>
          </cell>
          <cell r="W359">
            <v>1311.4754098360654</v>
          </cell>
          <cell r="X359">
            <v>2400</v>
          </cell>
          <cell r="Y359">
            <v>2400</v>
          </cell>
        </row>
        <row r="360">
          <cell r="F360" t="str">
            <v>LBL7210</v>
          </cell>
          <cell r="G360" t="str">
            <v>XT3 85 MV W NO PIN (BLACK)</v>
          </cell>
          <cell r="K360" t="str">
            <v>CO</v>
          </cell>
          <cell r="L360" t="str">
            <v>LBL7210</v>
          </cell>
          <cell r="M360">
            <v>400</v>
          </cell>
          <cell r="N360">
            <v>120.97</v>
          </cell>
          <cell r="O360">
            <v>145.5</v>
          </cell>
          <cell r="P360">
            <v>0.16859106529209622</v>
          </cell>
          <cell r="Q360">
            <v>1.83</v>
          </cell>
          <cell r="R360">
            <v>2.2000000000000002</v>
          </cell>
          <cell r="S360">
            <v>181.81818181818181</v>
          </cell>
          <cell r="T360">
            <v>145.5</v>
          </cell>
          <cell r="U360">
            <v>698.4</v>
          </cell>
          <cell r="V360">
            <v>1062.1951219512196</v>
          </cell>
          <cell r="W360">
            <v>1065.5737704918033</v>
          </cell>
          <cell r="X360">
            <v>1920</v>
          </cell>
          <cell r="Y360">
            <v>1950</v>
          </cell>
        </row>
        <row r="361">
          <cell r="F361" t="str">
            <v>LBM7410</v>
          </cell>
          <cell r="G361" t="str">
            <v>XT3 TOUR 2.0 LIGHT MV 130 (LEGEND BLUE)</v>
          </cell>
          <cell r="L361" t="str">
            <v>LBK7310</v>
          </cell>
          <cell r="M361">
            <v>780</v>
          </cell>
          <cell r="N361">
            <v>254.5</v>
          </cell>
          <cell r="O361">
            <v>257.89999999999998</v>
          </cell>
          <cell r="P361">
            <v>1.3183404420317846E-2</v>
          </cell>
          <cell r="Q361">
            <v>1.83</v>
          </cell>
          <cell r="R361">
            <v>2.2000000000000002</v>
          </cell>
          <cell r="S361">
            <v>354.5454545454545</v>
          </cell>
          <cell r="T361">
            <v>257.89999999999998</v>
          </cell>
          <cell r="U361">
            <v>1237.9199999999998</v>
          </cell>
          <cell r="V361">
            <v>1960.9756097560976</v>
          </cell>
          <cell r="W361">
            <v>1967.2131147540983</v>
          </cell>
          <cell r="X361">
            <v>3744</v>
          </cell>
          <cell r="Y361">
            <v>3600</v>
          </cell>
        </row>
        <row r="362">
          <cell r="F362" t="str">
            <v>LBM7420</v>
          </cell>
          <cell r="G362" t="str">
            <v>XT3 TOUR 2.0 LIGHT MV 110 (TEAL BLUE)</v>
          </cell>
          <cell r="L362" t="str">
            <v>LBK7330</v>
          </cell>
          <cell r="M362">
            <v>690</v>
          </cell>
          <cell r="N362">
            <v>244.61</v>
          </cell>
          <cell r="O362">
            <v>253.9</v>
          </cell>
          <cell r="P362">
            <v>3.6589208349743996E-2</v>
          </cell>
          <cell r="Q362">
            <v>1.83</v>
          </cell>
          <cell r="R362">
            <v>2.2000000000000002</v>
          </cell>
          <cell r="S362">
            <v>313.63636363636363</v>
          </cell>
          <cell r="T362">
            <v>253.9</v>
          </cell>
          <cell r="U362">
            <v>1218.72</v>
          </cell>
          <cell r="V362">
            <v>1852.0325203252032</v>
          </cell>
          <cell r="W362">
            <v>1857.9234972677596</v>
          </cell>
          <cell r="X362">
            <v>3312</v>
          </cell>
          <cell r="Y362">
            <v>3400</v>
          </cell>
        </row>
        <row r="363">
          <cell r="F363" t="str">
            <v>LBM7310</v>
          </cell>
          <cell r="G363" t="str">
            <v xml:space="preserve">XT3 TOUR HYBRID 130MV GW (PEWTER GREY) </v>
          </cell>
          <cell r="L363" t="str">
            <v/>
          </cell>
          <cell r="M363">
            <v>700</v>
          </cell>
          <cell r="N363" t="e">
            <v>#N/A</v>
          </cell>
          <cell r="O363">
            <v>232</v>
          </cell>
          <cell r="P363" t="e">
            <v>#N/A</v>
          </cell>
          <cell r="Q363">
            <v>1.83</v>
          </cell>
          <cell r="R363">
            <v>2.2000000000000002</v>
          </cell>
          <cell r="S363">
            <v>318.18181818181813</v>
          </cell>
          <cell r="T363">
            <v>232</v>
          </cell>
          <cell r="U363">
            <v>1113.5999999999999</v>
          </cell>
          <cell r="V363">
            <v>1797.560975609756</v>
          </cell>
          <cell r="W363">
            <v>1803.2786885245901</v>
          </cell>
          <cell r="X363">
            <v>3360</v>
          </cell>
          <cell r="Y363">
            <v>3300</v>
          </cell>
        </row>
        <row r="364">
          <cell r="F364" t="str">
            <v>LBM7330</v>
          </cell>
          <cell r="G364" t="str">
            <v>XT3 TOUR HYBRID 110 MV GW (V-GREY)</v>
          </cell>
          <cell r="L364" t="str">
            <v/>
          </cell>
          <cell r="M364">
            <v>580</v>
          </cell>
          <cell r="N364" t="e">
            <v>#N/A</v>
          </cell>
          <cell r="O364">
            <v>192</v>
          </cell>
          <cell r="P364" t="e">
            <v>#N/A</v>
          </cell>
          <cell r="Q364">
            <v>1.83</v>
          </cell>
          <cell r="R364">
            <v>2.2000000000000002</v>
          </cell>
          <cell r="S364">
            <v>263.63636363636363</v>
          </cell>
          <cell r="T364">
            <v>192</v>
          </cell>
          <cell r="U364">
            <v>921.59999999999991</v>
          </cell>
          <cell r="V364">
            <v>1497.9674796747968</v>
          </cell>
          <cell r="W364">
            <v>1502.7322404371585</v>
          </cell>
          <cell r="X364">
            <v>2784</v>
          </cell>
          <cell r="Y364">
            <v>2750</v>
          </cell>
        </row>
        <row r="365">
          <cell r="F365" t="str">
            <v>LBM7350</v>
          </cell>
          <cell r="G365" t="str">
            <v>XT3 TOUR HYBRID ACCESS MV GW (CHIC GREY)</v>
          </cell>
          <cell r="L365" t="str">
            <v/>
          </cell>
          <cell r="M365">
            <v>520</v>
          </cell>
          <cell r="N365" t="e">
            <v>#N/A</v>
          </cell>
          <cell r="O365">
            <v>177</v>
          </cell>
          <cell r="P365" t="e">
            <v>#N/A</v>
          </cell>
          <cell r="Q365">
            <v>1.83</v>
          </cell>
          <cell r="R365">
            <v>2.2000000000000002</v>
          </cell>
          <cell r="S365">
            <v>236.36363636363635</v>
          </cell>
          <cell r="T365">
            <v>177</v>
          </cell>
          <cell r="U365">
            <v>849.6</v>
          </cell>
          <cell r="V365">
            <v>1356.3414634146343</v>
          </cell>
          <cell r="W365">
            <v>1360.655737704918</v>
          </cell>
          <cell r="X365">
            <v>2496</v>
          </cell>
          <cell r="Y365">
            <v>2490</v>
          </cell>
        </row>
        <row r="366">
          <cell r="F366" t="str">
            <v>LBM7450</v>
          </cell>
          <cell r="G366" t="str">
            <v>XT3 TOUR LIGHT W MV  (FRENCH NAVY) ( FLEX 115)</v>
          </cell>
          <cell r="L366" t="str">
            <v>LBL7410</v>
          </cell>
          <cell r="M366">
            <v>650</v>
          </cell>
          <cell r="N366">
            <v>223.66</v>
          </cell>
          <cell r="O366">
            <v>226</v>
          </cell>
          <cell r="P366">
            <v>1.0353982300885023E-2</v>
          </cell>
          <cell r="Q366">
            <v>1.83</v>
          </cell>
          <cell r="R366">
            <v>2.2000000000000002</v>
          </cell>
          <cell r="S366">
            <v>295.45454545454544</v>
          </cell>
          <cell r="T366">
            <v>226</v>
          </cell>
          <cell r="U366">
            <v>1084.8</v>
          </cell>
          <cell r="V366">
            <v>1688.6178861788619</v>
          </cell>
          <cell r="W366">
            <v>1693.9890710382513</v>
          </cell>
          <cell r="X366">
            <v>3120</v>
          </cell>
          <cell r="Y366">
            <v>3100</v>
          </cell>
        </row>
        <row r="367">
          <cell r="F367" t="str">
            <v>LBM7460</v>
          </cell>
          <cell r="G367" t="str">
            <v>XT3 TOUR HYBRID W MV GW (LANDSCAPE) ( FLEX 95)</v>
          </cell>
          <cell r="L367" t="str">
            <v/>
          </cell>
          <cell r="M367">
            <v>550</v>
          </cell>
          <cell r="N367" t="e">
            <v>#N/A</v>
          </cell>
          <cell r="O367">
            <v>185</v>
          </cell>
          <cell r="P367" t="e">
            <v>#N/A</v>
          </cell>
          <cell r="Q367">
            <v>1.83</v>
          </cell>
          <cell r="R367">
            <v>2.2000000000000002</v>
          </cell>
          <cell r="S367">
            <v>249.99999999999997</v>
          </cell>
          <cell r="T367">
            <v>185</v>
          </cell>
          <cell r="U367">
            <v>888</v>
          </cell>
          <cell r="V367">
            <v>1443.4959349593496</v>
          </cell>
          <cell r="W367">
            <v>1448.0874316939889</v>
          </cell>
          <cell r="X367">
            <v>2640</v>
          </cell>
          <cell r="Y367">
            <v>2650</v>
          </cell>
        </row>
        <row r="368">
          <cell r="F368" t="str">
            <v>LBM2200</v>
          </cell>
          <cell r="G368" t="str">
            <v xml:space="preserve">SHADOW 115 W LV GW (INTERSTELLAR) </v>
          </cell>
          <cell r="L368" t="str">
            <v>LBK2200</v>
          </cell>
          <cell r="M368">
            <v>520</v>
          </cell>
          <cell r="N368">
            <v>159.49</v>
          </cell>
          <cell r="O368">
            <v>182</v>
          </cell>
          <cell r="P368">
            <v>0.1236813186813186</v>
          </cell>
          <cell r="Q368">
            <v>1.83</v>
          </cell>
          <cell r="R368">
            <v>2.2000000000000002</v>
          </cell>
          <cell r="S368">
            <v>236.36363636363635</v>
          </cell>
          <cell r="T368">
            <v>182</v>
          </cell>
          <cell r="U368">
            <v>873.6</v>
          </cell>
          <cell r="V368">
            <v>1361.7886178861788</v>
          </cell>
          <cell r="W368">
            <v>1366.1202185792349</v>
          </cell>
          <cell r="X368">
            <v>2496</v>
          </cell>
          <cell r="Y368">
            <v>2500</v>
          </cell>
        </row>
        <row r="369">
          <cell r="F369" t="str">
            <v>LBM2210</v>
          </cell>
          <cell r="G369" t="str">
            <v xml:space="preserve">SHADOW 115 W MV GW (INTERSTELLAR) </v>
          </cell>
          <cell r="L369" t="str">
            <v>LBK2210</v>
          </cell>
          <cell r="M369">
            <v>520</v>
          </cell>
          <cell r="N369">
            <v>159.49</v>
          </cell>
          <cell r="O369">
            <v>182</v>
          </cell>
          <cell r="P369">
            <v>0.1236813186813186</v>
          </cell>
          <cell r="Q369">
            <v>1.83</v>
          </cell>
          <cell r="R369">
            <v>2.2000000000000002</v>
          </cell>
          <cell r="S369">
            <v>236.36363636363635</v>
          </cell>
          <cell r="T369">
            <v>182</v>
          </cell>
          <cell r="U369">
            <v>873.6</v>
          </cell>
          <cell r="V369">
            <v>1361.7886178861788</v>
          </cell>
          <cell r="W369">
            <v>1366.1202185792349</v>
          </cell>
          <cell r="X369">
            <v>2496</v>
          </cell>
          <cell r="Y369">
            <v>2500</v>
          </cell>
        </row>
        <row r="370">
          <cell r="F370" t="str">
            <v>LBM2220</v>
          </cell>
          <cell r="G370" t="str">
            <v xml:space="preserve">SHADOW 95 W LV GW (BLACK) </v>
          </cell>
          <cell r="L370" t="str">
            <v>LBK2220</v>
          </cell>
          <cell r="M370">
            <v>470</v>
          </cell>
          <cell r="N370">
            <v>143.85</v>
          </cell>
          <cell r="O370">
            <v>172</v>
          </cell>
          <cell r="P370">
            <v>0.16366279069767442</v>
          </cell>
          <cell r="Q370">
            <v>1.83</v>
          </cell>
          <cell r="R370">
            <v>2.1</v>
          </cell>
          <cell r="S370">
            <v>223.8095238095238</v>
          </cell>
          <cell r="T370">
            <v>172</v>
          </cell>
          <cell r="U370">
            <v>825.6</v>
          </cell>
          <cell r="V370">
            <v>1280.0813008130081</v>
          </cell>
          <cell r="W370">
            <v>1284.1530054644809</v>
          </cell>
          <cell r="X370">
            <v>2256</v>
          </cell>
          <cell r="Y370">
            <v>2350</v>
          </cell>
        </row>
        <row r="371">
          <cell r="F371" t="str">
            <v>LBM2230</v>
          </cell>
          <cell r="G371" t="str">
            <v xml:space="preserve">SHADOW 95 W MV GW (BLACK) </v>
          </cell>
          <cell r="L371" t="str">
            <v>LBK2230</v>
          </cell>
          <cell r="M371">
            <v>470</v>
          </cell>
          <cell r="N371">
            <v>143.85</v>
          </cell>
          <cell r="O371">
            <v>172</v>
          </cell>
          <cell r="P371">
            <v>0.16366279069767442</v>
          </cell>
          <cell r="Q371">
            <v>1.83</v>
          </cell>
          <cell r="R371">
            <v>2.1</v>
          </cell>
          <cell r="S371">
            <v>223.8095238095238</v>
          </cell>
          <cell r="T371">
            <v>172</v>
          </cell>
          <cell r="U371">
            <v>825.6</v>
          </cell>
          <cell r="V371">
            <v>1280.0813008130081</v>
          </cell>
          <cell r="W371">
            <v>1284.1530054644809</v>
          </cell>
          <cell r="X371">
            <v>2256</v>
          </cell>
          <cell r="Y371">
            <v>2350</v>
          </cell>
        </row>
        <row r="372">
          <cell r="F372" t="str">
            <v>LBM2240</v>
          </cell>
          <cell r="G372" t="str">
            <v xml:space="preserve">SHADOW 85 W LV GW (BLACK RECYCLED) </v>
          </cell>
          <cell r="L372" t="str">
            <v>LBK2240</v>
          </cell>
          <cell r="M372">
            <v>390</v>
          </cell>
          <cell r="N372">
            <v>123.7</v>
          </cell>
          <cell r="O372">
            <v>137</v>
          </cell>
          <cell r="P372">
            <v>9.7080291970802923E-2</v>
          </cell>
          <cell r="Q372">
            <v>1.83</v>
          </cell>
          <cell r="R372">
            <v>2.1</v>
          </cell>
          <cell r="S372">
            <v>185.71428571428569</v>
          </cell>
          <cell r="T372">
            <v>137</v>
          </cell>
          <cell r="U372">
            <v>657.6</v>
          </cell>
          <cell r="V372">
            <v>1029.5121951219514</v>
          </cell>
          <cell r="W372">
            <v>1032.7868852459017</v>
          </cell>
          <cell r="X372">
            <v>1872</v>
          </cell>
          <cell r="Y372">
            <v>1890</v>
          </cell>
        </row>
        <row r="373">
          <cell r="F373" t="str">
            <v>LBM2250</v>
          </cell>
          <cell r="G373" t="str">
            <v>SHADOW 85 W MV GW (BLACK RECYCLED)</v>
          </cell>
          <cell r="L373" t="str">
            <v>LBK2250</v>
          </cell>
          <cell r="M373">
            <v>390</v>
          </cell>
          <cell r="N373">
            <v>123.7</v>
          </cell>
          <cell r="O373">
            <v>137</v>
          </cell>
          <cell r="P373">
            <v>9.7080291970802923E-2</v>
          </cell>
          <cell r="Q373">
            <v>1.83</v>
          </cell>
          <cell r="R373">
            <v>2.1</v>
          </cell>
          <cell r="S373">
            <v>185.71428571428569</v>
          </cell>
          <cell r="T373">
            <v>137</v>
          </cell>
          <cell r="U373">
            <v>657.6</v>
          </cell>
          <cell r="V373">
            <v>1029.5121951219514</v>
          </cell>
          <cell r="W373">
            <v>1032.7868852459017</v>
          </cell>
          <cell r="X373">
            <v>1872</v>
          </cell>
          <cell r="Y373">
            <v>1890</v>
          </cell>
        </row>
        <row r="374">
          <cell r="F374" t="str">
            <v>LBM2260</v>
          </cell>
          <cell r="G374" t="str">
            <v>SHADOW 85 W MV GW (WHITE-GOLD)</v>
          </cell>
          <cell r="L374" t="str">
            <v>LBK2250</v>
          </cell>
          <cell r="M374">
            <v>380</v>
          </cell>
          <cell r="N374">
            <v>123.7</v>
          </cell>
          <cell r="O374">
            <v>134</v>
          </cell>
          <cell r="P374">
            <v>7.6865671641791034E-2</v>
          </cell>
          <cell r="Q374">
            <v>1.83</v>
          </cell>
          <cell r="R374">
            <v>2.1</v>
          </cell>
          <cell r="S374">
            <v>180.95238095238093</v>
          </cell>
          <cell r="T374">
            <v>134</v>
          </cell>
          <cell r="U374">
            <v>643.19999999999993</v>
          </cell>
          <cell r="V374">
            <v>1007.7235772357724</v>
          </cell>
          <cell r="W374">
            <v>1010.9289617486338</v>
          </cell>
          <cell r="X374">
            <v>1824</v>
          </cell>
          <cell r="Y374">
            <v>1850</v>
          </cell>
        </row>
        <row r="375">
          <cell r="F375" t="str">
            <v>LBL6200</v>
          </cell>
          <cell r="G375" t="str">
            <v>LX 95 W HV GW (BRIGHT BLUE)</v>
          </cell>
          <cell r="K375" t="str">
            <v>CO</v>
          </cell>
          <cell r="L375" t="str">
            <v>LBL6200</v>
          </cell>
          <cell r="M375">
            <v>430</v>
          </cell>
          <cell r="N375">
            <v>140.4</v>
          </cell>
          <cell r="O375">
            <v>145.5</v>
          </cell>
          <cell r="P375">
            <v>3.5051546391752564E-2</v>
          </cell>
          <cell r="Q375">
            <v>1.83</v>
          </cell>
          <cell r="R375">
            <v>2.2000000000000002</v>
          </cell>
          <cell r="S375">
            <v>195.45454545454544</v>
          </cell>
          <cell r="T375">
            <v>141.13499999999999</v>
          </cell>
          <cell r="U375">
            <v>677.44799999999998</v>
          </cell>
          <cell r="V375">
            <v>1029.5121951219514</v>
          </cell>
          <cell r="W375">
            <v>1032.7868852459017</v>
          </cell>
          <cell r="X375">
            <v>2064</v>
          </cell>
          <cell r="Y375">
            <v>1890</v>
          </cell>
        </row>
        <row r="376">
          <cell r="F376" t="str">
            <v>LBL6220</v>
          </cell>
          <cell r="G376" t="str">
            <v>LX 85 W HV GW ( BLACK)</v>
          </cell>
          <cell r="K376" t="str">
            <v>CO</v>
          </cell>
          <cell r="L376" t="str">
            <v>LBL6220</v>
          </cell>
          <cell r="M376">
            <v>390</v>
          </cell>
          <cell r="N376">
            <v>130.25</v>
          </cell>
          <cell r="O376">
            <v>132</v>
          </cell>
          <cell r="P376">
            <v>1.3257575757575801E-2</v>
          </cell>
          <cell r="Q376">
            <v>1.83</v>
          </cell>
          <cell r="R376">
            <v>2.2000000000000002</v>
          </cell>
          <cell r="S376">
            <v>177.27272727272725</v>
          </cell>
          <cell r="T376">
            <v>128.04</v>
          </cell>
          <cell r="U376">
            <v>614.59199999999998</v>
          </cell>
          <cell r="V376">
            <v>953.2520325203252</v>
          </cell>
          <cell r="W376">
            <v>956.28415300546442</v>
          </cell>
          <cell r="X376">
            <v>1872</v>
          </cell>
          <cell r="Y376">
            <v>1750</v>
          </cell>
        </row>
        <row r="377">
          <cell r="F377" t="str">
            <v>LBL6240</v>
          </cell>
          <cell r="G377" t="str">
            <v xml:space="preserve">LX 75 W HV GW (PEWTER GREY) </v>
          </cell>
          <cell r="K377" t="str">
            <v>CO</v>
          </cell>
          <cell r="L377" t="str">
            <v>LBL6240</v>
          </cell>
          <cell r="M377">
            <v>360</v>
          </cell>
          <cell r="N377">
            <v>121.51</v>
          </cell>
          <cell r="O377">
            <v>123.3</v>
          </cell>
          <cell r="P377">
            <v>1.4517437145174283E-2</v>
          </cell>
          <cell r="Q377">
            <v>1.83</v>
          </cell>
          <cell r="R377">
            <v>2.2000000000000002</v>
          </cell>
          <cell r="S377">
            <v>163.63636363636363</v>
          </cell>
          <cell r="T377">
            <v>119.601</v>
          </cell>
          <cell r="U377">
            <v>574.08479999999997</v>
          </cell>
          <cell r="V377">
            <v>898.78048780487802</v>
          </cell>
          <cell r="W377">
            <v>901.63934426229503</v>
          </cell>
          <cell r="X377">
            <v>1728</v>
          </cell>
          <cell r="Y377">
            <v>1650</v>
          </cell>
        </row>
        <row r="378">
          <cell r="F378" t="str">
            <v>LBL6260</v>
          </cell>
          <cell r="G378" t="str">
            <v>LX 70 W HV (LIGHT BLUE)</v>
          </cell>
          <cell r="K378" t="str">
            <v>CO</v>
          </cell>
          <cell r="L378" t="str">
            <v>LBL6260</v>
          </cell>
          <cell r="M378">
            <v>320</v>
          </cell>
          <cell r="N378">
            <v>108.45</v>
          </cell>
          <cell r="O378">
            <v>115.7</v>
          </cell>
          <cell r="P378">
            <v>6.2662057044079567E-2</v>
          </cell>
          <cell r="Q378">
            <v>1.83</v>
          </cell>
          <cell r="R378">
            <v>2.2000000000000002</v>
          </cell>
          <cell r="S378">
            <v>145.45454545454544</v>
          </cell>
          <cell r="T378">
            <v>112.229</v>
          </cell>
          <cell r="U378">
            <v>538.69920000000002</v>
          </cell>
          <cell r="V378">
            <v>844.30894308943095</v>
          </cell>
          <cell r="W378">
            <v>846.99453551912563</v>
          </cell>
          <cell r="X378">
            <v>1536</v>
          </cell>
          <cell r="Y378">
            <v>1550</v>
          </cell>
        </row>
        <row r="379">
          <cell r="F379" t="str">
            <v>LBL1210</v>
          </cell>
          <cell r="G379" t="str">
            <v>RS 120 SC LV (LEGEND BLUE)</v>
          </cell>
          <cell r="K379" t="str">
            <v>CO</v>
          </cell>
          <cell r="L379" t="str">
            <v>LBL1210</v>
          </cell>
          <cell r="M379">
            <v>450</v>
          </cell>
          <cell r="N379">
            <v>165.93</v>
          </cell>
          <cell r="O379">
            <v>167.8</v>
          </cell>
          <cell r="P379">
            <v>1.1144219308700909E-2</v>
          </cell>
          <cell r="Q379">
            <v>1.75</v>
          </cell>
          <cell r="R379">
            <v>2</v>
          </cell>
          <cell r="S379">
            <v>225</v>
          </cell>
          <cell r="T379">
            <v>167.8</v>
          </cell>
          <cell r="U379">
            <v>805.44</v>
          </cell>
          <cell r="V379">
            <v>1252.0325203252032</v>
          </cell>
          <cell r="W379">
            <v>1257.1428571428571</v>
          </cell>
          <cell r="X379">
            <v>2160</v>
          </cell>
          <cell r="Y379">
            <v>2200</v>
          </cell>
        </row>
        <row r="380">
          <cell r="F380" t="str">
            <v>LBL1310</v>
          </cell>
          <cell r="G380" t="str">
            <v>RS 110 SC LV (LEGEND BLUE)</v>
          </cell>
          <cell r="K380" t="str">
            <v>CO</v>
          </cell>
          <cell r="L380" t="str">
            <v>LBL1310</v>
          </cell>
          <cell r="M380">
            <v>420</v>
          </cell>
          <cell r="N380">
            <v>151.47</v>
          </cell>
          <cell r="O380">
            <v>157.1</v>
          </cell>
          <cell r="P380">
            <v>3.5837046467218303E-2</v>
          </cell>
          <cell r="Q380">
            <v>1.75</v>
          </cell>
          <cell r="R380">
            <v>2</v>
          </cell>
          <cell r="S380">
            <v>210</v>
          </cell>
          <cell r="T380">
            <v>157.1</v>
          </cell>
          <cell r="U380">
            <v>754.07999999999993</v>
          </cell>
          <cell r="V380">
            <v>1166.6666666666667</v>
          </cell>
          <cell r="W380">
            <v>1171.4285714285713</v>
          </cell>
          <cell r="X380">
            <v>2016</v>
          </cell>
          <cell r="Y380">
            <v>2050</v>
          </cell>
        </row>
        <row r="381">
          <cell r="F381" t="str">
            <v>LBL1500</v>
          </cell>
          <cell r="G381" t="str">
            <v>RS 100 SC MV (LEGEND BLUE)</v>
          </cell>
          <cell r="K381" t="str">
            <v>CO</v>
          </cell>
          <cell r="L381" t="str">
            <v>LBL1500</v>
          </cell>
          <cell r="M381">
            <v>365</v>
          </cell>
          <cell r="N381">
            <v>140.27000000000001</v>
          </cell>
          <cell r="O381">
            <v>140.30000000000001</v>
          </cell>
          <cell r="P381">
            <v>2.1382751247323029E-4</v>
          </cell>
          <cell r="Q381">
            <v>1.75</v>
          </cell>
          <cell r="R381">
            <v>2</v>
          </cell>
          <cell r="S381">
            <v>182.5</v>
          </cell>
          <cell r="T381">
            <v>140.30000000000001</v>
          </cell>
          <cell r="U381">
            <v>673.44</v>
          </cell>
          <cell r="V381">
            <v>1052.8455284552845</v>
          </cell>
          <cell r="W381">
            <v>1057.1428571428571</v>
          </cell>
          <cell r="X381">
            <v>1752</v>
          </cell>
          <cell r="Y381">
            <v>1850</v>
          </cell>
        </row>
        <row r="382">
          <cell r="F382" t="str">
            <v>LBL5010</v>
          </cell>
          <cell r="G382" t="str">
            <v>RS 90 SC LV (LEGEND BLUE)</v>
          </cell>
          <cell r="K382" t="str">
            <v>CO</v>
          </cell>
          <cell r="L382" t="str">
            <v>LBL5010</v>
          </cell>
          <cell r="M382">
            <v>350</v>
          </cell>
          <cell r="N382">
            <v>125.48</v>
          </cell>
          <cell r="O382">
            <v>127.3</v>
          </cell>
          <cell r="P382">
            <v>1.4296936370777669E-2</v>
          </cell>
          <cell r="Q382">
            <v>1.75</v>
          </cell>
          <cell r="R382">
            <v>2</v>
          </cell>
          <cell r="S382">
            <v>175</v>
          </cell>
          <cell r="T382">
            <v>127.3</v>
          </cell>
          <cell r="U382">
            <v>611.04</v>
          </cell>
          <cell r="V382">
            <v>995.93495934959356</v>
          </cell>
          <cell r="W382">
            <v>1000</v>
          </cell>
          <cell r="X382">
            <v>1680</v>
          </cell>
          <cell r="Y382">
            <v>1750</v>
          </cell>
        </row>
        <row r="383">
          <cell r="F383" t="str">
            <v>LBL5030</v>
          </cell>
          <cell r="G383" t="str">
            <v xml:space="preserve">RS 70 SC LV (LEGEND BLUE) </v>
          </cell>
          <cell r="K383" t="str">
            <v>CO</v>
          </cell>
          <cell r="L383" t="str">
            <v>LBL5030</v>
          </cell>
          <cell r="M383">
            <v>300</v>
          </cell>
          <cell r="N383">
            <v>114.22</v>
          </cell>
          <cell r="O383">
            <v>114.3</v>
          </cell>
          <cell r="P383">
            <v>6.9991251093615148E-4</v>
          </cell>
          <cell r="Q383">
            <v>1.75</v>
          </cell>
          <cell r="R383">
            <v>2</v>
          </cell>
          <cell r="S383">
            <v>150</v>
          </cell>
          <cell r="T383">
            <v>114.3</v>
          </cell>
          <cell r="U383">
            <v>548.64</v>
          </cell>
          <cell r="V383">
            <v>882.11382113821139</v>
          </cell>
          <cell r="W383">
            <v>885.71428571428567</v>
          </cell>
          <cell r="X383">
            <v>1440</v>
          </cell>
          <cell r="Y383">
            <v>1550</v>
          </cell>
        </row>
        <row r="384">
          <cell r="F384" t="str">
            <v>LBL7250</v>
          </cell>
          <cell r="G384" t="str">
            <v>XT3 80 MV SC GW ( LEGEND BLUE )</v>
          </cell>
          <cell r="K384" t="str">
            <v>CO</v>
          </cell>
          <cell r="L384" t="str">
            <v>LBL7250</v>
          </cell>
          <cell r="M384">
            <v>400</v>
          </cell>
          <cell r="N384">
            <v>144.37</v>
          </cell>
          <cell r="O384">
            <v>146.19999999999999</v>
          </cell>
          <cell r="P384">
            <v>1.2517099863200931E-2</v>
          </cell>
          <cell r="Q384">
            <v>1.75</v>
          </cell>
          <cell r="R384">
            <v>2</v>
          </cell>
          <cell r="S384">
            <v>200</v>
          </cell>
          <cell r="T384">
            <v>146.19999999999999</v>
          </cell>
          <cell r="U384">
            <v>701.75999999999988</v>
          </cell>
          <cell r="V384">
            <v>1081.30081300813</v>
          </cell>
          <cell r="W384">
            <v>1085.7142857142858</v>
          </cell>
          <cell r="X384">
            <v>1920</v>
          </cell>
          <cell r="Y384">
            <v>1900</v>
          </cell>
        </row>
        <row r="385">
          <cell r="F385" t="str">
            <v>LBM5100</v>
          </cell>
          <cell r="G385" t="str">
            <v>SHADOW J  (-)</v>
          </cell>
          <cell r="L385" t="str">
            <v>LBJ5100</v>
          </cell>
          <cell r="M385">
            <v>200</v>
          </cell>
          <cell r="N385">
            <v>77.44</v>
          </cell>
          <cell r="O385">
            <v>83.8</v>
          </cell>
          <cell r="P385">
            <v>7.5894988066825819E-2</v>
          </cell>
          <cell r="Q385">
            <v>1.75</v>
          </cell>
          <cell r="R385">
            <v>2</v>
          </cell>
          <cell r="S385">
            <v>100</v>
          </cell>
          <cell r="T385">
            <v>83.8</v>
          </cell>
          <cell r="U385">
            <v>402.23999999999995</v>
          </cell>
          <cell r="V385">
            <v>620.32520325203257</v>
          </cell>
          <cell r="W385">
            <v>622.85714285714289</v>
          </cell>
          <cell r="X385">
            <v>960</v>
          </cell>
          <cell r="Y385">
            <v>1090</v>
          </cell>
        </row>
        <row r="386">
          <cell r="F386" t="str">
            <v>LBM5120</v>
          </cell>
          <cell r="G386" t="str">
            <v xml:space="preserve">RSJ 65 (LEGEND BLUE) </v>
          </cell>
          <cell r="L386" t="str">
            <v>LBL5120</v>
          </cell>
          <cell r="M386">
            <v>200</v>
          </cell>
          <cell r="N386">
            <v>72.48</v>
          </cell>
          <cell r="O386">
            <v>78.400000000000006</v>
          </cell>
          <cell r="P386">
            <v>7.551020408163267E-2</v>
          </cell>
          <cell r="Q386">
            <v>1.75</v>
          </cell>
          <cell r="R386">
            <v>2</v>
          </cell>
          <cell r="S386">
            <v>100</v>
          </cell>
          <cell r="T386">
            <v>78.400000000000006</v>
          </cell>
          <cell r="U386">
            <v>376.32</v>
          </cell>
          <cell r="V386">
            <v>568.53658536585363</v>
          </cell>
          <cell r="W386">
            <v>570.85714285714289</v>
          </cell>
          <cell r="X386">
            <v>960</v>
          </cell>
          <cell r="Y386">
            <v>999</v>
          </cell>
        </row>
        <row r="387">
          <cell r="F387" t="str">
            <v>LBM5140</v>
          </cell>
          <cell r="G387" t="str">
            <v>RSJ 60 (LEGEND BLUE)</v>
          </cell>
          <cell r="L387" t="str">
            <v>LBL5140</v>
          </cell>
          <cell r="M387">
            <v>150</v>
          </cell>
          <cell r="N387">
            <v>59.02</v>
          </cell>
          <cell r="O387">
            <v>63.3</v>
          </cell>
          <cell r="P387">
            <v>6.761453396524475E-2</v>
          </cell>
          <cell r="Q387">
            <v>1.75</v>
          </cell>
          <cell r="R387">
            <v>2</v>
          </cell>
          <cell r="S387">
            <v>75</v>
          </cell>
          <cell r="T387">
            <v>63.3</v>
          </cell>
          <cell r="U387">
            <v>303.83999999999997</v>
          </cell>
          <cell r="V387">
            <v>449.59349593495938</v>
          </cell>
          <cell r="W387">
            <v>451.42857142857144</v>
          </cell>
          <cell r="X387">
            <v>720</v>
          </cell>
          <cell r="Y387">
            <v>790</v>
          </cell>
        </row>
        <row r="388">
          <cell r="F388" t="str">
            <v>LBM5160</v>
          </cell>
          <cell r="G388" t="str">
            <v>RSJ 60 (BLACK / ELECTRIC RED)</v>
          </cell>
          <cell r="L388" t="str">
            <v>LBJ5160</v>
          </cell>
          <cell r="M388">
            <v>150</v>
          </cell>
          <cell r="N388">
            <v>57.23</v>
          </cell>
          <cell r="O388">
            <v>61.4</v>
          </cell>
          <cell r="P388">
            <v>6.7915309446254124E-2</v>
          </cell>
          <cell r="Q388">
            <v>1.75</v>
          </cell>
          <cell r="R388">
            <v>2</v>
          </cell>
          <cell r="S388">
            <v>75</v>
          </cell>
          <cell r="T388">
            <v>61.4</v>
          </cell>
          <cell r="U388">
            <v>294.71999999999997</v>
          </cell>
          <cell r="V388">
            <v>432.52032520325201</v>
          </cell>
          <cell r="W388">
            <v>434.28571428571428</v>
          </cell>
          <cell r="X388">
            <v>720</v>
          </cell>
          <cell r="Y388">
            <v>760</v>
          </cell>
        </row>
        <row r="389">
          <cell r="F389" t="str">
            <v>LBM5310</v>
          </cell>
          <cell r="G389" t="str">
            <v>STARLET 60 (WHITE/STAR PINK)</v>
          </cell>
          <cell r="L389" t="str">
            <v>LBL5310</v>
          </cell>
          <cell r="M389">
            <v>150</v>
          </cell>
          <cell r="N389">
            <v>59.67</v>
          </cell>
          <cell r="O389">
            <v>64</v>
          </cell>
          <cell r="P389">
            <v>6.7656249999999973E-2</v>
          </cell>
          <cell r="Q389">
            <v>1.75</v>
          </cell>
          <cell r="R389">
            <v>2</v>
          </cell>
          <cell r="S389">
            <v>75</v>
          </cell>
          <cell r="T389">
            <v>64</v>
          </cell>
          <cell r="U389">
            <v>307.2</v>
          </cell>
          <cell r="V389">
            <v>449.59349593495938</v>
          </cell>
          <cell r="W389">
            <v>451.42857142857144</v>
          </cell>
          <cell r="X389">
            <v>720</v>
          </cell>
          <cell r="Y389">
            <v>790</v>
          </cell>
        </row>
        <row r="390">
          <cell r="F390" t="str">
            <v>LBM5170</v>
          </cell>
          <cell r="G390" t="str">
            <v>RSJ 50 (LEGEND BLUE)</v>
          </cell>
          <cell r="L390" t="str">
            <v>LBL5170</v>
          </cell>
          <cell r="M390">
            <v>140</v>
          </cell>
          <cell r="N390">
            <v>48.62</v>
          </cell>
          <cell r="O390">
            <v>52.4</v>
          </cell>
          <cell r="P390">
            <v>7.213740458015272E-2</v>
          </cell>
          <cell r="Q390">
            <v>1.75</v>
          </cell>
          <cell r="R390">
            <v>2</v>
          </cell>
          <cell r="S390">
            <v>70</v>
          </cell>
          <cell r="T390">
            <v>52.4</v>
          </cell>
          <cell r="U390">
            <v>251.51999999999998</v>
          </cell>
          <cell r="V390">
            <v>384.14634146341461</v>
          </cell>
          <cell r="W390">
            <v>385.71428571428572</v>
          </cell>
          <cell r="X390">
            <v>672</v>
          </cell>
          <cell r="Y390">
            <v>675</v>
          </cell>
        </row>
        <row r="391">
          <cell r="F391" t="str">
            <v>LBM5680</v>
          </cell>
          <cell r="G391" t="str">
            <v>RSJ 50 (BLACK/ ELECTRIC RED)</v>
          </cell>
          <cell r="L391" t="str">
            <v>LBK5680</v>
          </cell>
          <cell r="M391">
            <v>140</v>
          </cell>
          <cell r="N391">
            <v>48.62</v>
          </cell>
          <cell r="O391">
            <v>52.4</v>
          </cell>
          <cell r="P391">
            <v>7.213740458015272E-2</v>
          </cell>
          <cell r="Q391">
            <v>1.75</v>
          </cell>
          <cell r="R391">
            <v>2</v>
          </cell>
          <cell r="S391">
            <v>70</v>
          </cell>
          <cell r="T391">
            <v>52.4</v>
          </cell>
          <cell r="U391">
            <v>251.51999999999998</v>
          </cell>
          <cell r="V391">
            <v>384.14634146341461</v>
          </cell>
          <cell r="W391">
            <v>385.71428571428572</v>
          </cell>
          <cell r="X391">
            <v>672</v>
          </cell>
          <cell r="Y391">
            <v>675</v>
          </cell>
        </row>
        <row r="392">
          <cell r="F392" t="str">
            <v>LBM5300</v>
          </cell>
          <cell r="G392" t="str">
            <v>STARLET 50 (WHITE/STAR PINK)</v>
          </cell>
          <cell r="L392" t="str">
            <v>LBL5300</v>
          </cell>
          <cell r="M392">
            <v>140</v>
          </cell>
          <cell r="N392">
            <v>48.62</v>
          </cell>
          <cell r="O392">
            <v>52.4</v>
          </cell>
          <cell r="P392">
            <v>7.213740458015272E-2</v>
          </cell>
          <cell r="Q392">
            <v>1.75</v>
          </cell>
          <cell r="R392">
            <v>2</v>
          </cell>
          <cell r="S392">
            <v>70</v>
          </cell>
          <cell r="T392">
            <v>52.4</v>
          </cell>
          <cell r="U392">
            <v>251.51999999999998</v>
          </cell>
          <cell r="V392">
            <v>384.14634146341461</v>
          </cell>
          <cell r="W392">
            <v>385.71428571428572</v>
          </cell>
          <cell r="X392">
            <v>672</v>
          </cell>
          <cell r="Y392">
            <v>675</v>
          </cell>
        </row>
        <row r="393">
          <cell r="F393" t="str">
            <v>LBM5630</v>
          </cell>
          <cell r="G393" t="str">
            <v>L-KID</v>
          </cell>
          <cell r="L393" t="str">
            <v>LBJ5630</v>
          </cell>
          <cell r="M393">
            <v>90</v>
          </cell>
          <cell r="N393">
            <v>35.06</v>
          </cell>
          <cell r="O393">
            <v>39.5</v>
          </cell>
          <cell r="P393">
            <v>0.1124050632911392</v>
          </cell>
          <cell r="Q393">
            <v>1.75</v>
          </cell>
          <cell r="R393">
            <v>2</v>
          </cell>
          <cell r="S393">
            <v>45</v>
          </cell>
          <cell r="T393">
            <v>39.5</v>
          </cell>
          <cell r="U393">
            <v>189.6</v>
          </cell>
          <cell r="V393">
            <v>261.78861788617888</v>
          </cell>
          <cell r="W393">
            <v>262.85714285714283</v>
          </cell>
          <cell r="X393">
            <v>432</v>
          </cell>
          <cell r="Y393">
            <v>460</v>
          </cell>
        </row>
        <row r="394">
          <cell r="F394" t="str">
            <v>LBM2540</v>
          </cell>
          <cell r="G394" t="str">
            <v>SHADOW RTL MV GW (ANTHRACITE GREY)</v>
          </cell>
          <cell r="L394" t="str">
            <v>LBK2540</v>
          </cell>
          <cell r="N394">
            <v>129.22999999999999</v>
          </cell>
          <cell r="O394">
            <v>116.2</v>
          </cell>
          <cell r="P394">
            <v>-0.11213425129087762</v>
          </cell>
          <cell r="Q394">
            <v>1.75</v>
          </cell>
          <cell r="S394" t="str">
            <v/>
          </cell>
          <cell r="T394">
            <v>116.2</v>
          </cell>
          <cell r="U394">
            <v>557.76</v>
          </cell>
          <cell r="V394">
            <v>904.8780487804878</v>
          </cell>
          <cell r="W394">
            <v>908.57142857142856</v>
          </cell>
          <cell r="X394">
            <v>0</v>
          </cell>
          <cell r="Y394">
            <v>1590</v>
          </cell>
        </row>
        <row r="395">
          <cell r="F395" t="str">
            <v>LBM2550</v>
          </cell>
          <cell r="G395" t="str">
            <v xml:space="preserve">SHADOW RTL W MV GW (BLACK) </v>
          </cell>
          <cell r="L395" t="str">
            <v>LBK2550</v>
          </cell>
          <cell r="N395">
            <v>128.12</v>
          </cell>
          <cell r="O395">
            <v>116.2</v>
          </cell>
          <cell r="P395">
            <v>-0.10258175559380378</v>
          </cell>
          <cell r="Q395">
            <v>1.75</v>
          </cell>
          <cell r="S395" t="str">
            <v/>
          </cell>
          <cell r="T395">
            <v>116.2</v>
          </cell>
          <cell r="U395">
            <v>557.76</v>
          </cell>
          <cell r="V395">
            <v>904.8780487804878</v>
          </cell>
          <cell r="W395">
            <v>908.57142857142856</v>
          </cell>
          <cell r="X395">
            <v>0</v>
          </cell>
          <cell r="Y395">
            <v>1590</v>
          </cell>
        </row>
        <row r="396">
          <cell r="F396" t="str">
            <v>LBL6550</v>
          </cell>
          <cell r="G396" t="str">
            <v>LX  RTL GW+ (TITANIUM GREY)</v>
          </cell>
          <cell r="K396" t="str">
            <v>CO</v>
          </cell>
          <cell r="L396" t="str">
            <v>LBL6550</v>
          </cell>
          <cell r="N396">
            <v>91.52</v>
          </cell>
          <cell r="O396">
            <v>103</v>
          </cell>
          <cell r="P396">
            <v>0.1114563106796117</v>
          </cell>
          <cell r="Q396">
            <v>1.75</v>
          </cell>
          <cell r="S396" t="str">
            <v/>
          </cell>
          <cell r="T396">
            <v>103</v>
          </cell>
          <cell r="U396">
            <v>494.4</v>
          </cell>
          <cell r="V396">
            <v>791.05691056910564</v>
          </cell>
          <cell r="W396">
            <v>794.28571428571433</v>
          </cell>
          <cell r="X396">
            <v>0</v>
          </cell>
          <cell r="Y396">
            <v>1390</v>
          </cell>
        </row>
        <row r="397">
          <cell r="F397" t="str">
            <v>LBL6570</v>
          </cell>
          <cell r="G397" t="str">
            <v xml:space="preserve">LX  RTL W GW+ (PEWTER GREY) </v>
          </cell>
          <cell r="K397" t="str">
            <v>CO</v>
          </cell>
          <cell r="L397" t="str">
            <v>LBL6570</v>
          </cell>
          <cell r="N397">
            <v>91.52</v>
          </cell>
          <cell r="O397">
            <v>103</v>
          </cell>
          <cell r="P397">
            <v>0.1114563106796117</v>
          </cell>
          <cell r="Q397">
            <v>1.75</v>
          </cell>
          <cell r="S397" t="str">
            <v/>
          </cell>
          <cell r="T397">
            <v>103</v>
          </cell>
          <cell r="U397">
            <v>494.4</v>
          </cell>
          <cell r="V397">
            <v>791.05691056910564</v>
          </cell>
          <cell r="W397">
            <v>794.28571428571433</v>
          </cell>
          <cell r="X397">
            <v>0</v>
          </cell>
          <cell r="Y397">
            <v>1390</v>
          </cell>
        </row>
        <row r="398">
          <cell r="F398" t="str">
            <v>LBL6560</v>
          </cell>
          <cell r="G398" t="str">
            <v>LX RTL (BLACK)</v>
          </cell>
          <cell r="K398" t="str">
            <v>CO</v>
          </cell>
          <cell r="L398" t="str">
            <v>LBL6560</v>
          </cell>
          <cell r="N398">
            <v>85.8</v>
          </cell>
          <cell r="O398">
            <v>98</v>
          </cell>
          <cell r="P398">
            <v>0.1244897959183674</v>
          </cell>
          <cell r="Q398">
            <v>1.75</v>
          </cell>
          <cell r="S398" t="str">
            <v/>
          </cell>
          <cell r="T398">
            <v>98</v>
          </cell>
          <cell r="U398">
            <v>470.4</v>
          </cell>
          <cell r="V398">
            <v>734.1463414634145</v>
          </cell>
          <cell r="W398">
            <v>737.14285714285711</v>
          </cell>
          <cell r="X398">
            <v>0</v>
          </cell>
          <cell r="Y398">
            <v>1290</v>
          </cell>
        </row>
        <row r="399">
          <cell r="F399" t="str">
            <v>LBL6580</v>
          </cell>
          <cell r="G399" t="str">
            <v xml:space="preserve">LX RTL W (BLACK) </v>
          </cell>
          <cell r="K399" t="str">
            <v>CO</v>
          </cell>
          <cell r="L399" t="str">
            <v>LBL6580</v>
          </cell>
          <cell r="N399">
            <v>86.37</v>
          </cell>
          <cell r="O399">
            <v>98</v>
          </cell>
          <cell r="P399">
            <v>0.11867346938775503</v>
          </cell>
          <cell r="Q399">
            <v>1.75</v>
          </cell>
          <cell r="S399" t="str">
            <v/>
          </cell>
          <cell r="T399">
            <v>98</v>
          </cell>
          <cell r="U399">
            <v>470.4</v>
          </cell>
          <cell r="V399">
            <v>734.1463414634145</v>
          </cell>
          <cell r="W399">
            <v>737.14285714285711</v>
          </cell>
          <cell r="X399">
            <v>0</v>
          </cell>
          <cell r="Y399">
            <v>1290</v>
          </cell>
        </row>
        <row r="400">
          <cell r="F400" t="str">
            <v>LBM5400</v>
          </cell>
          <cell r="G400" t="str">
            <v>RSJ 60 RTL (LEGEND BLUE)</v>
          </cell>
          <cell r="L400" t="str">
            <v>LBL5400</v>
          </cell>
          <cell r="N400">
            <v>60.58</v>
          </cell>
          <cell r="O400">
            <v>52</v>
          </cell>
          <cell r="P400">
            <v>-0.16500000000000004</v>
          </cell>
          <cell r="Q400">
            <v>1.75</v>
          </cell>
          <cell r="S400" t="str">
            <v/>
          </cell>
          <cell r="T400">
            <v>52</v>
          </cell>
          <cell r="U400">
            <v>249.6</v>
          </cell>
          <cell r="V400">
            <v>398.37398373983734</v>
          </cell>
          <cell r="W400">
            <v>400</v>
          </cell>
          <cell r="X400">
            <v>0</v>
          </cell>
          <cell r="Y400">
            <v>700</v>
          </cell>
        </row>
        <row r="401">
          <cell r="F401" t="str">
            <v>LBM5410</v>
          </cell>
          <cell r="G401" t="str">
            <v>RSJ 50 RTL (LEGEND BLUE)</v>
          </cell>
          <cell r="L401" t="str">
            <v>LBL5410</v>
          </cell>
          <cell r="N401">
            <v>55.47</v>
          </cell>
          <cell r="O401">
            <v>49</v>
          </cell>
          <cell r="P401">
            <v>-0.13204081632653053</v>
          </cell>
          <cell r="Q401">
            <v>1.75</v>
          </cell>
          <cell r="S401" t="str">
            <v/>
          </cell>
          <cell r="T401">
            <v>49</v>
          </cell>
          <cell r="U401">
            <v>235.2</v>
          </cell>
          <cell r="V401">
            <v>384.14634146341461</v>
          </cell>
          <cell r="W401">
            <v>385.71428571428572</v>
          </cell>
          <cell r="X401">
            <v>0</v>
          </cell>
          <cell r="Y401">
            <v>675</v>
          </cell>
        </row>
        <row r="402">
          <cell r="F402" t="str">
            <v>LBM5520</v>
          </cell>
          <cell r="G402" t="str">
            <v>STARLET 60 RTL  (WHITE/STAR PINK)</v>
          </cell>
          <cell r="L402" t="str">
            <v>LBL5520</v>
          </cell>
          <cell r="N402">
            <v>62.49</v>
          </cell>
          <cell r="O402">
            <v>49</v>
          </cell>
          <cell r="P402">
            <v>-0.27530612244897967</v>
          </cell>
          <cell r="Q402">
            <v>1.75</v>
          </cell>
          <cell r="S402" t="str">
            <v/>
          </cell>
          <cell r="T402">
            <v>49</v>
          </cell>
          <cell r="U402">
            <v>235.2</v>
          </cell>
          <cell r="V402">
            <v>398.37398373983734</v>
          </cell>
          <cell r="W402">
            <v>400</v>
          </cell>
          <cell r="X402">
            <v>0</v>
          </cell>
          <cell r="Y402">
            <v>700</v>
          </cell>
        </row>
        <row r="403">
          <cell r="F403" t="str">
            <v>LBM5500</v>
          </cell>
          <cell r="G403" t="str">
            <v>STARLET 50 RTL  (WHITE/STAR PINK)</v>
          </cell>
          <cell r="L403" t="str">
            <v>LBL5500</v>
          </cell>
          <cell r="N403">
            <v>55.47</v>
          </cell>
          <cell r="O403">
            <v>52</v>
          </cell>
          <cell r="P403">
            <v>-6.673076923076926E-2</v>
          </cell>
          <cell r="Q403">
            <v>1.75</v>
          </cell>
          <cell r="S403" t="str">
            <v/>
          </cell>
          <cell r="T403">
            <v>52</v>
          </cell>
          <cell r="U403">
            <v>249.6</v>
          </cell>
          <cell r="V403">
            <v>384.14634146341461</v>
          </cell>
          <cell r="W403">
            <v>385.71428571428572</v>
          </cell>
          <cell r="X403">
            <v>0</v>
          </cell>
          <cell r="Y403">
            <v>675</v>
          </cell>
        </row>
        <row r="404">
          <cell r="F404" t="str">
            <v>LBL1530</v>
          </cell>
          <cell r="G404" t="str">
            <v>RS 130 LTD (LEGEND BLUE) (SMU INTER)</v>
          </cell>
          <cell r="K404" t="str">
            <v>CO</v>
          </cell>
          <cell r="L404" t="str">
            <v>LBL1530</v>
          </cell>
          <cell r="M404">
            <v>570</v>
          </cell>
          <cell r="N404">
            <v>193.42</v>
          </cell>
          <cell r="O404">
            <v>193</v>
          </cell>
          <cell r="P404">
            <v>-2.1761658031087538E-3</v>
          </cell>
          <cell r="Q404">
            <v>1.75</v>
          </cell>
          <cell r="R404">
            <v>2.2000000000000002</v>
          </cell>
          <cell r="S404">
            <v>259.09090909090907</v>
          </cell>
          <cell r="T404">
            <v>193</v>
          </cell>
          <cell r="U404">
            <v>926.4</v>
          </cell>
          <cell r="V404">
            <v>1508.1300813008129</v>
          </cell>
          <cell r="W404">
            <v>1514.2857142857142</v>
          </cell>
          <cell r="X404">
            <v>2736</v>
          </cell>
          <cell r="Y404">
            <v>2650</v>
          </cell>
        </row>
        <row r="405">
          <cell r="F405" t="str">
            <v>LVILZC0</v>
          </cell>
          <cell r="G405" t="str">
            <v xml:space="preserve">DUAL CORE DEMO TOOL SQUARE  (10 PIECES PER 1 PACK) </v>
          </cell>
          <cell r="K405" t="str">
            <v>CO</v>
          </cell>
          <cell r="L405" t="str">
            <v>LVILZC0</v>
          </cell>
          <cell r="M405">
            <v>14.64</v>
          </cell>
          <cell r="N405">
            <v>15</v>
          </cell>
          <cell r="O405">
            <v>18</v>
          </cell>
          <cell r="P405">
            <v>0.16666666666666663</v>
          </cell>
          <cell r="Q405">
            <v>1.75</v>
          </cell>
          <cell r="S405" t="str">
            <v/>
          </cell>
          <cell r="T405">
            <v>18</v>
          </cell>
          <cell r="U405">
            <v>86.399999999999991</v>
          </cell>
          <cell r="V405">
            <v>130.89430894308944</v>
          </cell>
          <cell r="W405">
            <v>131.42857142857142</v>
          </cell>
          <cell r="X405">
            <v>70.272000000000006</v>
          </cell>
          <cell r="Y405">
            <v>230</v>
          </cell>
        </row>
        <row r="406">
          <cell r="F406" t="str">
            <v>LVHLZD0</v>
          </cell>
          <cell r="G406" t="str">
            <v xml:space="preserve">STANDARD GRIP WALK SOLES RX/RSWIDE/XT (1 PAIR) + GRIP WALK JUNIOR "A" SIZE 22/27,5 </v>
          </cell>
          <cell r="K406" t="str">
            <v>CO</v>
          </cell>
          <cell r="L406" t="str">
            <v>LVHLZD0</v>
          </cell>
          <cell r="M406">
            <v>36</v>
          </cell>
          <cell r="N406">
            <v>25.2</v>
          </cell>
          <cell r="O406">
            <v>25.5</v>
          </cell>
          <cell r="P406">
            <v>1.176470588235301E-2</v>
          </cell>
          <cell r="Q406">
            <v>1.75</v>
          </cell>
          <cell r="R406">
            <v>2</v>
          </cell>
          <cell r="S406">
            <v>36</v>
          </cell>
          <cell r="T406">
            <v>25.5</v>
          </cell>
          <cell r="U406">
            <v>122.39999999999999</v>
          </cell>
          <cell r="V406">
            <v>187.80487804878047</v>
          </cell>
          <cell r="W406">
            <v>188.57142857142858</v>
          </cell>
          <cell r="X406">
            <v>172.79999999999998</v>
          </cell>
          <cell r="Y406">
            <v>330</v>
          </cell>
        </row>
        <row r="407">
          <cell r="F407" t="str">
            <v>LVHLZE0</v>
          </cell>
          <cell r="G407" t="str">
            <v>GRIPWALK SOLES XTFREE WITH PIN INSERT (1 PAIR): XT3 140 -130 -120 MAN +110 -90 W</v>
          </cell>
          <cell r="K407" t="str">
            <v>CO</v>
          </cell>
          <cell r="L407" t="str">
            <v>LVHLZE0</v>
          </cell>
          <cell r="M407">
            <v>52</v>
          </cell>
          <cell r="N407">
            <v>36</v>
          </cell>
          <cell r="O407">
            <v>37</v>
          </cell>
          <cell r="P407">
            <v>2.7027027027026973E-2</v>
          </cell>
          <cell r="Q407">
            <v>1.75</v>
          </cell>
          <cell r="R407">
            <v>2</v>
          </cell>
          <cell r="S407">
            <v>52</v>
          </cell>
          <cell r="T407">
            <v>37</v>
          </cell>
          <cell r="U407">
            <v>177.6</v>
          </cell>
          <cell r="V407">
            <v>273.17073170731709</v>
          </cell>
          <cell r="W407">
            <v>274.28571428571428</v>
          </cell>
          <cell r="X407">
            <v>249.6</v>
          </cell>
          <cell r="Y407">
            <v>480</v>
          </cell>
        </row>
        <row r="408">
          <cell r="F408" t="str">
            <v>LVILZF0</v>
          </cell>
          <cell r="G408" t="str">
            <v>GRIPWALK SOLES XTFREE WITHOUT ARCHPAD</v>
          </cell>
          <cell r="K408" t="str">
            <v>CO</v>
          </cell>
          <cell r="L408" t="str">
            <v>LVILZF0</v>
          </cell>
          <cell r="M408">
            <v>36</v>
          </cell>
          <cell r="N408">
            <v>25.2</v>
          </cell>
          <cell r="O408">
            <v>26.5</v>
          </cell>
          <cell r="P408">
            <v>4.9056603773584895E-2</v>
          </cell>
          <cell r="Q408">
            <v>1.75</v>
          </cell>
          <cell r="R408">
            <v>2</v>
          </cell>
          <cell r="S408">
            <v>36</v>
          </cell>
          <cell r="T408">
            <v>26.5</v>
          </cell>
          <cell r="U408">
            <v>127.19999999999999</v>
          </cell>
          <cell r="V408">
            <v>187.80487804878047</v>
          </cell>
          <cell r="W408">
            <v>188.57142857142858</v>
          </cell>
          <cell r="X408">
            <v>172.79999999999998</v>
          </cell>
          <cell r="Y408">
            <v>330</v>
          </cell>
        </row>
        <row r="409">
          <cell r="F409" t="str">
            <v>LVJLZG0</v>
          </cell>
          <cell r="G409" t="str">
            <v xml:space="preserve">GRIPWALK JUNIOR SOLES KIT: "C"  SIZE 17/21,5 </v>
          </cell>
          <cell r="K409" t="str">
            <v>CO</v>
          </cell>
          <cell r="L409" t="str">
            <v>LVJLZG0</v>
          </cell>
          <cell r="M409">
            <v>36</v>
          </cell>
          <cell r="N409">
            <v>25.2</v>
          </cell>
          <cell r="O409">
            <v>26</v>
          </cell>
          <cell r="P409">
            <v>3.0769230769230771E-2</v>
          </cell>
          <cell r="Q409">
            <v>1.75</v>
          </cell>
          <cell r="R409">
            <v>2</v>
          </cell>
          <cell r="S409">
            <v>36</v>
          </cell>
          <cell r="T409">
            <v>26</v>
          </cell>
          <cell r="U409">
            <v>124.8</v>
          </cell>
          <cell r="V409">
            <v>187.80487804878047</v>
          </cell>
          <cell r="W409">
            <v>188.57142857142858</v>
          </cell>
          <cell r="X409">
            <v>172.79999999999998</v>
          </cell>
          <cell r="Y409">
            <v>330</v>
          </cell>
        </row>
        <row r="410">
          <cell r="F410" t="str">
            <v>LVGLDH0</v>
          </cell>
          <cell r="G410" t="str">
            <v>DIN MONOMATERIAL  SOLES KIT 1718 FREETOUR + XT3 -  BLACK</v>
          </cell>
          <cell r="K410" t="str">
            <v>CO</v>
          </cell>
          <cell r="L410" t="str">
            <v>LVGLDH0</v>
          </cell>
          <cell r="M410">
            <v>30</v>
          </cell>
          <cell r="N410">
            <v>21.6</v>
          </cell>
          <cell r="O410">
            <v>21.6</v>
          </cell>
          <cell r="P410">
            <v>0</v>
          </cell>
          <cell r="Q410">
            <v>1.75</v>
          </cell>
          <cell r="R410">
            <v>2</v>
          </cell>
          <cell r="S410">
            <v>30</v>
          </cell>
          <cell r="T410">
            <v>21.6</v>
          </cell>
          <cell r="U410">
            <v>103.68</v>
          </cell>
          <cell r="V410">
            <v>165.04065040650406</v>
          </cell>
          <cell r="W410">
            <v>165.71428571428572</v>
          </cell>
          <cell r="X410">
            <v>144</v>
          </cell>
          <cell r="Y410">
            <v>290</v>
          </cell>
        </row>
        <row r="411">
          <cell r="F411" t="str">
            <v>LVFLZB0</v>
          </cell>
          <cell r="G411" t="str">
            <v>LOW TECH SOLES KIT -BLACK</v>
          </cell>
          <cell r="K411" t="str">
            <v>CO</v>
          </cell>
          <cell r="L411" t="str">
            <v>LVFLZB0</v>
          </cell>
          <cell r="M411">
            <v>52</v>
          </cell>
          <cell r="N411">
            <v>36</v>
          </cell>
          <cell r="O411">
            <v>37</v>
          </cell>
          <cell r="P411">
            <v>2.7027027027026973E-2</v>
          </cell>
          <cell r="Q411">
            <v>1.75</v>
          </cell>
          <cell r="R411">
            <v>2</v>
          </cell>
          <cell r="S411">
            <v>52</v>
          </cell>
          <cell r="T411">
            <v>37</v>
          </cell>
          <cell r="U411">
            <v>177.6</v>
          </cell>
          <cell r="V411">
            <v>273.17073170731709</v>
          </cell>
          <cell r="W411">
            <v>274.28571428571428</v>
          </cell>
          <cell r="X411">
            <v>249.6</v>
          </cell>
          <cell r="Y411">
            <v>480</v>
          </cell>
        </row>
        <row r="412">
          <cell r="F412" t="str">
            <v>LVJLZH0</v>
          </cell>
          <cell r="G412" t="str">
            <v>XT3 TRANSPARENT DEMO TOOL</v>
          </cell>
          <cell r="K412" t="str">
            <v>CO</v>
          </cell>
          <cell r="L412" t="str">
            <v>LVJLZH0</v>
          </cell>
          <cell r="M412">
            <v>52</v>
          </cell>
          <cell r="N412">
            <v>48</v>
          </cell>
          <cell r="O412">
            <v>50</v>
          </cell>
          <cell r="P412">
            <v>4.0000000000000036E-2</v>
          </cell>
          <cell r="Q412">
            <v>1.75</v>
          </cell>
          <cell r="S412" t="str">
            <v/>
          </cell>
          <cell r="T412">
            <v>50</v>
          </cell>
          <cell r="U412">
            <v>240</v>
          </cell>
          <cell r="V412">
            <v>432.52032520325201</v>
          </cell>
          <cell r="W412">
            <v>434.28571428571428</v>
          </cell>
          <cell r="X412">
            <v>249.6</v>
          </cell>
          <cell r="Y412">
            <v>760</v>
          </cell>
        </row>
        <row r="413">
          <cell r="F413" t="str">
            <v>LVKLZL0</v>
          </cell>
          <cell r="G413" t="str">
            <v xml:space="preserve">STANDARD ISO5355 ALPINE SOLES BI-MATERIAL 1 KIT </v>
          </cell>
          <cell r="K413" t="str">
            <v>CO</v>
          </cell>
          <cell r="L413" t="str">
            <v>LVKLZL0</v>
          </cell>
          <cell r="M413">
            <v>36</v>
          </cell>
          <cell r="N413">
            <v>13.2</v>
          </cell>
          <cell r="O413">
            <v>13.9</v>
          </cell>
          <cell r="P413">
            <v>5.0359712230215847E-2</v>
          </cell>
          <cell r="Q413">
            <v>1.75</v>
          </cell>
          <cell r="R413">
            <v>1.9</v>
          </cell>
          <cell r="S413">
            <v>18.947368421052634</v>
          </cell>
          <cell r="T413">
            <v>13.9</v>
          </cell>
          <cell r="U413">
            <v>66.72</v>
          </cell>
          <cell r="V413">
            <v>102.43902439024389</v>
          </cell>
          <cell r="W413">
            <v>102.85714285714286</v>
          </cell>
          <cell r="X413">
            <v>172.79999999999998</v>
          </cell>
          <cell r="Y413">
            <v>180</v>
          </cell>
        </row>
        <row r="414">
          <cell r="F414" t="str">
            <v>LVKLZM0</v>
          </cell>
          <cell r="G414" t="str">
            <v>STANDARD ISO5355 ALPINE SOLES BI-MATERIAL DEALER KIT 10PR</v>
          </cell>
          <cell r="K414" t="str">
            <v>CO</v>
          </cell>
          <cell r="L414" t="str">
            <v>LVKLZM0</v>
          </cell>
          <cell r="M414">
            <v>210</v>
          </cell>
          <cell r="N414">
            <v>79.19</v>
          </cell>
          <cell r="O414">
            <v>79.58</v>
          </cell>
          <cell r="P414">
            <v>4.9007288263382964E-3</v>
          </cell>
          <cell r="Q414">
            <v>1.75</v>
          </cell>
          <cell r="R414">
            <v>1.9</v>
          </cell>
          <cell r="S414">
            <v>110.52631578947368</v>
          </cell>
          <cell r="T414">
            <v>79.58</v>
          </cell>
          <cell r="U414">
            <v>381.98399999999998</v>
          </cell>
          <cell r="V414">
            <v>597.56097560975616</v>
          </cell>
          <cell r="W414">
            <v>600</v>
          </cell>
          <cell r="X414">
            <v>1008</v>
          </cell>
          <cell r="Y414">
            <v>1050</v>
          </cell>
        </row>
        <row r="415">
          <cell r="F415" t="str">
            <v>LVKLZH0</v>
          </cell>
          <cell r="G415" t="str">
            <v>XT3 TOUR TRANSPARENT DEMO TOOL</v>
          </cell>
          <cell r="K415" t="str">
            <v>CO</v>
          </cell>
          <cell r="L415" t="str">
            <v>LVKLZH0</v>
          </cell>
          <cell r="M415">
            <v>50</v>
          </cell>
          <cell r="N415">
            <v>50</v>
          </cell>
          <cell r="O415">
            <v>50</v>
          </cell>
          <cell r="P415">
            <v>0</v>
          </cell>
          <cell r="Q415">
            <v>1.75</v>
          </cell>
          <cell r="S415" t="str">
            <v/>
          </cell>
          <cell r="T415">
            <v>50</v>
          </cell>
          <cell r="U415">
            <v>240</v>
          </cell>
          <cell r="V415">
            <v>398.37398373983734</v>
          </cell>
          <cell r="W415">
            <v>400</v>
          </cell>
          <cell r="X415">
            <v>240</v>
          </cell>
          <cell r="Y415">
            <v>700</v>
          </cell>
        </row>
        <row r="416">
          <cell r="F416" t="str">
            <v>LVKLZP0</v>
          </cell>
          <cell r="G416" t="str">
            <v>FOOTBED DEMO TOOL - 3 SOLES ON RING</v>
          </cell>
          <cell r="K416" t="str">
            <v>CO</v>
          </cell>
          <cell r="L416" t="str">
            <v>LVKLZP0</v>
          </cell>
          <cell r="M416">
            <v>12</v>
          </cell>
          <cell r="N416">
            <v>12</v>
          </cell>
          <cell r="O416">
            <v>10</v>
          </cell>
          <cell r="P416">
            <v>-0.19999999999999996</v>
          </cell>
          <cell r="Q416">
            <v>1.75</v>
          </cell>
          <cell r="S416" t="str">
            <v/>
          </cell>
          <cell r="T416">
            <v>10</v>
          </cell>
          <cell r="U416">
            <v>48</v>
          </cell>
          <cell r="V416">
            <v>91.056910569105696</v>
          </cell>
          <cell r="W416">
            <v>91.428571428571431</v>
          </cell>
          <cell r="X416">
            <v>57.599999999999994</v>
          </cell>
          <cell r="Y416">
            <v>160</v>
          </cell>
        </row>
        <row r="417">
          <cell r="F417" t="str">
            <v>LVKLZQ0</v>
          </cell>
          <cell r="G417" t="str">
            <v>RBT REBOUND BOOST TONGUE TECHNOLOGY DEMO TOOL</v>
          </cell>
          <cell r="K417" t="str">
            <v>CO</v>
          </cell>
          <cell r="L417" t="str">
            <v>LVKLZQ0</v>
          </cell>
          <cell r="M417">
            <v>15</v>
          </cell>
          <cell r="N417">
            <v>15</v>
          </cell>
          <cell r="O417">
            <v>15</v>
          </cell>
          <cell r="P417">
            <v>0</v>
          </cell>
          <cell r="Q417">
            <v>1.75</v>
          </cell>
          <cell r="S417" t="str">
            <v/>
          </cell>
          <cell r="T417">
            <v>15</v>
          </cell>
          <cell r="U417">
            <v>72</v>
          </cell>
          <cell r="V417">
            <v>119.51219512195122</v>
          </cell>
          <cell r="W417">
            <v>120</v>
          </cell>
          <cell r="X417">
            <v>72</v>
          </cell>
          <cell r="Y417">
            <v>210</v>
          </cell>
        </row>
        <row r="418">
          <cell r="F418" t="str">
            <v>LVMLZJ0</v>
          </cell>
          <cell r="G418" t="str">
            <v xml:space="preserve">SHADOW TRANSPARANT DEMO TOOL </v>
          </cell>
          <cell r="L418" t="str">
            <v/>
          </cell>
          <cell r="N418" t="e">
            <v>#N/A</v>
          </cell>
          <cell r="O418">
            <v>45</v>
          </cell>
          <cell r="P418" t="e">
            <v>#N/A</v>
          </cell>
          <cell r="Q418">
            <v>1.75</v>
          </cell>
          <cell r="S418" t="str">
            <v/>
          </cell>
          <cell r="T418">
            <v>45</v>
          </cell>
          <cell r="U418">
            <v>216</v>
          </cell>
          <cell r="V418">
            <v>398.37398373983734</v>
          </cell>
          <cell r="W418">
            <v>400</v>
          </cell>
          <cell r="X418">
            <v>0</v>
          </cell>
          <cell r="Y418">
            <v>700</v>
          </cell>
        </row>
        <row r="419">
          <cell r="F419" t="str">
            <v>LVMLZK0</v>
          </cell>
          <cell r="G419" t="str">
            <v>SHADOW FLEX DEMO TOOL</v>
          </cell>
          <cell r="L419" t="str">
            <v/>
          </cell>
          <cell r="N419" t="e">
            <v>#N/A</v>
          </cell>
          <cell r="O419">
            <v>95</v>
          </cell>
          <cell r="P419" t="e">
            <v>#N/A</v>
          </cell>
          <cell r="Q419">
            <v>1.75</v>
          </cell>
          <cell r="S419" t="str">
            <v/>
          </cell>
          <cell r="T419">
            <v>95</v>
          </cell>
          <cell r="U419">
            <v>456</v>
          </cell>
          <cell r="V419">
            <v>796.74796747967468</v>
          </cell>
          <cell r="W419">
            <v>800</v>
          </cell>
          <cell r="X419">
            <v>0</v>
          </cell>
          <cell r="Y419">
            <v>1400</v>
          </cell>
        </row>
        <row r="420">
          <cell r="F420" t="str">
            <v>LVMLZN0</v>
          </cell>
          <cell r="G420" t="str">
            <v>FACTORY BOX DEMO TOOL</v>
          </cell>
          <cell r="L420" t="str">
            <v/>
          </cell>
          <cell r="N420" t="e">
            <v>#N/A</v>
          </cell>
          <cell r="O420">
            <v>115</v>
          </cell>
          <cell r="P420" t="e">
            <v>#N/A</v>
          </cell>
          <cell r="Q420">
            <v>1.75</v>
          </cell>
          <cell r="S420" t="str">
            <v/>
          </cell>
          <cell r="T420">
            <v>115</v>
          </cell>
          <cell r="U420">
            <v>552</v>
          </cell>
          <cell r="V420">
            <v>853.65853658536582</v>
          </cell>
          <cell r="W420">
            <v>857.14285714285711</v>
          </cell>
          <cell r="X420">
            <v>0</v>
          </cell>
          <cell r="Y420">
            <v>1500</v>
          </cell>
        </row>
        <row r="421">
          <cell r="F421" t="str">
            <v>DDMG002</v>
          </cell>
          <cell r="G421" t="str">
            <v>SPEED GS-SG SR</v>
          </cell>
          <cell r="L421" t="str">
            <v>DDJ1010</v>
          </cell>
          <cell r="M421">
            <v>80</v>
          </cell>
          <cell r="N421">
            <v>28.71</v>
          </cell>
          <cell r="O421">
            <v>32</v>
          </cell>
          <cell r="P421">
            <v>0.10281249999999997</v>
          </cell>
          <cell r="Q421">
            <v>1.83</v>
          </cell>
          <cell r="R421">
            <v>1.8</v>
          </cell>
          <cell r="S421">
            <v>44.444444444444443</v>
          </cell>
          <cell r="T421">
            <v>32</v>
          </cell>
          <cell r="U421">
            <v>153.6</v>
          </cell>
          <cell r="V421">
            <v>245.1219512195122</v>
          </cell>
          <cell r="W421">
            <v>245.90163934426229</v>
          </cell>
          <cell r="X421">
            <v>384</v>
          </cell>
          <cell r="Y421">
            <v>450</v>
          </cell>
        </row>
        <row r="422">
          <cell r="F422" t="str">
            <v>DDMG003</v>
          </cell>
          <cell r="G422" t="str">
            <v>SPEED SL SR</v>
          </cell>
          <cell r="L422" t="str">
            <v>DDJ1020</v>
          </cell>
          <cell r="M422">
            <v>80</v>
          </cell>
          <cell r="N422">
            <v>29.25</v>
          </cell>
          <cell r="O422">
            <v>32</v>
          </cell>
          <cell r="P422">
            <v>8.59375E-2</v>
          </cell>
          <cell r="Q422">
            <v>1.83</v>
          </cell>
          <cell r="R422">
            <v>1.8</v>
          </cell>
          <cell r="S422">
            <v>44.444444444444443</v>
          </cell>
          <cell r="T422">
            <v>32</v>
          </cell>
          <cell r="U422">
            <v>153.6</v>
          </cell>
          <cell r="V422">
            <v>245.1219512195122</v>
          </cell>
          <cell r="W422">
            <v>245.90163934426229</v>
          </cell>
          <cell r="X422">
            <v>384</v>
          </cell>
          <cell r="Y422">
            <v>450</v>
          </cell>
        </row>
        <row r="423">
          <cell r="F423" t="str">
            <v>DDMG004</v>
          </cell>
          <cell r="G423" t="str">
            <v>SPEED</v>
          </cell>
          <cell r="L423" t="str">
            <v>DDJ1030</v>
          </cell>
          <cell r="M423">
            <v>35</v>
          </cell>
          <cell r="N423">
            <v>11.5</v>
          </cell>
          <cell r="O423">
            <v>13.1</v>
          </cell>
          <cell r="P423">
            <v>0.12213740458015265</v>
          </cell>
          <cell r="Q423">
            <v>1.83</v>
          </cell>
          <cell r="R423">
            <v>2</v>
          </cell>
          <cell r="S423">
            <v>17.5</v>
          </cell>
          <cell r="T423">
            <v>13.1</v>
          </cell>
          <cell r="U423">
            <v>62.879999999999995</v>
          </cell>
          <cell r="V423">
            <v>98.048780487804891</v>
          </cell>
          <cell r="W423">
            <v>98.360655737704917</v>
          </cell>
          <cell r="X423">
            <v>168</v>
          </cell>
          <cell r="Y423">
            <v>180</v>
          </cell>
        </row>
        <row r="424">
          <cell r="F424" t="str">
            <v>DDI2060</v>
          </cell>
          <cell r="G424" t="str">
            <v>VECTOR BOX 20 PAIRS</v>
          </cell>
          <cell r="L424" t="str">
            <v>DDI2060</v>
          </cell>
          <cell r="M424">
            <v>800</v>
          </cell>
          <cell r="N424">
            <v>281.57</v>
          </cell>
          <cell r="O424">
            <v>338</v>
          </cell>
          <cell r="P424">
            <v>0.16695266272189346</v>
          </cell>
          <cell r="Q424">
            <v>1.83</v>
          </cell>
          <cell r="R424">
            <v>1.8</v>
          </cell>
          <cell r="S424">
            <v>444.44444444444446</v>
          </cell>
          <cell r="T424">
            <v>338</v>
          </cell>
          <cell r="U424">
            <v>1622.3999999999999</v>
          </cell>
          <cell r="V424">
            <v>2396.747967479675</v>
          </cell>
          <cell r="W424">
            <v>2404.3715846994533</v>
          </cell>
          <cell r="X424">
            <v>3840</v>
          </cell>
          <cell r="Y424">
            <v>4400</v>
          </cell>
        </row>
        <row r="425">
          <cell r="F425" t="str">
            <v>DDL2000</v>
          </cell>
          <cell r="G425" t="str">
            <v>VECTOR  4 BLACK/WHITE</v>
          </cell>
          <cell r="L425" t="str">
            <v>DDL2000</v>
          </cell>
          <cell r="M425">
            <v>40</v>
          </cell>
          <cell r="N425">
            <v>16</v>
          </cell>
          <cell r="O425">
            <v>16.7</v>
          </cell>
          <cell r="P425">
            <v>4.1916167664670656E-2</v>
          </cell>
          <cell r="Q425">
            <v>1.83</v>
          </cell>
          <cell r="R425">
            <v>1.8</v>
          </cell>
          <cell r="S425">
            <v>22.222222222222221</v>
          </cell>
          <cell r="T425">
            <v>16.7</v>
          </cell>
          <cell r="U425">
            <v>80.16</v>
          </cell>
          <cell r="V425">
            <v>119.83739837398375</v>
          </cell>
          <cell r="W425">
            <v>120.21857923497268</v>
          </cell>
          <cell r="X425">
            <v>192</v>
          </cell>
          <cell r="Y425">
            <v>220</v>
          </cell>
        </row>
        <row r="426">
          <cell r="F426" t="str">
            <v>DDI2050</v>
          </cell>
          <cell r="G426" t="str">
            <v>VECTOR BLACK</v>
          </cell>
          <cell r="L426" t="str">
            <v>DDI2050</v>
          </cell>
          <cell r="M426">
            <v>30</v>
          </cell>
          <cell r="N426">
            <v>11.5</v>
          </cell>
          <cell r="O426">
            <v>11.9</v>
          </cell>
          <cell r="P426">
            <v>3.3613445378151252E-2</v>
          </cell>
          <cell r="Q426">
            <v>1.83</v>
          </cell>
          <cell r="R426">
            <v>1.8</v>
          </cell>
          <cell r="S426">
            <v>16.666666666666668</v>
          </cell>
          <cell r="T426">
            <v>11.9</v>
          </cell>
          <cell r="U426">
            <v>57.12</v>
          </cell>
          <cell r="V426">
            <v>87.154471544715449</v>
          </cell>
          <cell r="W426">
            <v>87.431693989071036</v>
          </cell>
          <cell r="X426">
            <v>144</v>
          </cell>
          <cell r="Y426">
            <v>160</v>
          </cell>
        </row>
        <row r="427">
          <cell r="F427" t="str">
            <v>DDL3000</v>
          </cell>
          <cell r="G427" t="str">
            <v>CHAM 12 TELESCOPIC</v>
          </cell>
          <cell r="L427" t="str">
            <v>DDL3000</v>
          </cell>
          <cell r="M427">
            <v>130</v>
          </cell>
          <cell r="N427">
            <v>50.62</v>
          </cell>
          <cell r="O427">
            <v>48</v>
          </cell>
          <cell r="P427">
            <v>-5.4583333333333206E-2</v>
          </cell>
          <cell r="Q427">
            <v>1.83</v>
          </cell>
          <cell r="R427">
            <v>2</v>
          </cell>
          <cell r="S427">
            <v>65</v>
          </cell>
          <cell r="T427">
            <v>48</v>
          </cell>
          <cell r="U427">
            <v>230.39999999999998</v>
          </cell>
          <cell r="V427">
            <v>354.0650406504065</v>
          </cell>
          <cell r="W427">
            <v>355.19125683060111</v>
          </cell>
          <cell r="X427">
            <v>624</v>
          </cell>
          <cell r="Y427">
            <v>650</v>
          </cell>
        </row>
        <row r="428">
          <cell r="F428" t="str">
            <v>DDL5000</v>
          </cell>
          <cell r="G428" t="str">
            <v>ELITE 4 BLACK</v>
          </cell>
          <cell r="L428" t="str">
            <v>DDL5000</v>
          </cell>
          <cell r="M428">
            <v>40</v>
          </cell>
          <cell r="N428">
            <v>14.28</v>
          </cell>
          <cell r="O428">
            <v>16</v>
          </cell>
          <cell r="P428">
            <v>0.10750000000000004</v>
          </cell>
          <cell r="Q428">
            <v>1.83</v>
          </cell>
          <cell r="R428">
            <v>1.8</v>
          </cell>
          <cell r="S428">
            <v>22.222222222222221</v>
          </cell>
          <cell r="T428">
            <v>16</v>
          </cell>
          <cell r="U428">
            <v>76.8</v>
          </cell>
          <cell r="V428">
            <v>119.83739837398375</v>
          </cell>
          <cell r="W428">
            <v>120.21857923497268</v>
          </cell>
          <cell r="X428">
            <v>192</v>
          </cell>
          <cell r="Y428">
            <v>220</v>
          </cell>
        </row>
        <row r="429">
          <cell r="F429" t="str">
            <v>DDL5010</v>
          </cell>
          <cell r="G429" t="str">
            <v>ELITE  2 WHITE</v>
          </cell>
          <cell r="L429" t="str">
            <v>DDL5010</v>
          </cell>
          <cell r="M429">
            <v>30</v>
          </cell>
          <cell r="N429">
            <v>11.7</v>
          </cell>
          <cell r="O429">
            <v>12</v>
          </cell>
          <cell r="P429">
            <v>2.5000000000000022E-2</v>
          </cell>
          <cell r="Q429">
            <v>1.83</v>
          </cell>
          <cell r="R429">
            <v>1.8</v>
          </cell>
          <cell r="S429">
            <v>16.666666666666668</v>
          </cell>
          <cell r="T429">
            <v>12</v>
          </cell>
          <cell r="U429">
            <v>57.599999999999994</v>
          </cell>
          <cell r="V429">
            <v>92.60162601626017</v>
          </cell>
          <cell r="W429">
            <v>92.896174863387969</v>
          </cell>
          <cell r="X429">
            <v>144</v>
          </cell>
          <cell r="Y429">
            <v>170</v>
          </cell>
        </row>
        <row r="430">
          <cell r="F430" t="str">
            <v>DDMG005</v>
          </cell>
          <cell r="G430" t="str">
            <v>SPEED GS-SG JR</v>
          </cell>
          <cell r="L430" t="str">
            <v>DDJ6000</v>
          </cell>
          <cell r="M430">
            <v>60</v>
          </cell>
          <cell r="N430">
            <v>19.8</v>
          </cell>
          <cell r="O430">
            <v>21.6</v>
          </cell>
          <cell r="P430">
            <v>8.333333333333337E-2</v>
          </cell>
          <cell r="Q430">
            <v>1.83</v>
          </cell>
          <cell r="R430">
            <v>2</v>
          </cell>
          <cell r="S430">
            <v>30</v>
          </cell>
          <cell r="T430">
            <v>21.6</v>
          </cell>
          <cell r="U430">
            <v>103.68</v>
          </cell>
          <cell r="V430">
            <v>157.96747967479675</v>
          </cell>
          <cell r="W430">
            <v>158.46994535519124</v>
          </cell>
          <cell r="X430">
            <v>288</v>
          </cell>
          <cell r="Y430">
            <v>290</v>
          </cell>
        </row>
        <row r="431">
          <cell r="F431" t="str">
            <v>DDMG006</v>
          </cell>
          <cell r="G431" t="str">
            <v>SPEED SL JR</v>
          </cell>
          <cell r="L431" t="str">
            <v>DDJ6010</v>
          </cell>
          <cell r="M431">
            <v>60</v>
          </cell>
          <cell r="N431">
            <v>19.8</v>
          </cell>
          <cell r="O431">
            <v>21.6</v>
          </cell>
          <cell r="P431">
            <v>8.333333333333337E-2</v>
          </cell>
          <cell r="Q431">
            <v>1.83</v>
          </cell>
          <cell r="R431">
            <v>2</v>
          </cell>
          <cell r="S431">
            <v>30</v>
          </cell>
          <cell r="T431">
            <v>21.6</v>
          </cell>
          <cell r="U431">
            <v>103.68</v>
          </cell>
          <cell r="V431">
            <v>157.96747967479675</v>
          </cell>
          <cell r="W431">
            <v>158.46994535519124</v>
          </cell>
          <cell r="X431">
            <v>288</v>
          </cell>
          <cell r="Y431">
            <v>290</v>
          </cell>
        </row>
        <row r="432">
          <cell r="F432" t="str">
            <v>DDI6010</v>
          </cell>
          <cell r="G432" t="str">
            <v>VECTOR TEAM</v>
          </cell>
          <cell r="L432" t="str">
            <v>DDI6010</v>
          </cell>
          <cell r="M432">
            <v>25</v>
          </cell>
          <cell r="N432">
            <v>9.3699999999999992</v>
          </cell>
          <cell r="O432">
            <v>10</v>
          </cell>
          <cell r="P432">
            <v>6.3000000000000056E-2</v>
          </cell>
          <cell r="Q432">
            <v>1.83</v>
          </cell>
          <cell r="R432">
            <v>1.8</v>
          </cell>
          <cell r="S432">
            <v>13.888888888888889</v>
          </cell>
          <cell r="T432">
            <v>10</v>
          </cell>
          <cell r="U432">
            <v>48</v>
          </cell>
          <cell r="V432">
            <v>73.536585365853668</v>
          </cell>
          <cell r="W432">
            <v>73.770491803278688</v>
          </cell>
          <cell r="X432">
            <v>120</v>
          </cell>
          <cell r="Y432">
            <v>135</v>
          </cell>
        </row>
        <row r="433">
          <cell r="F433" t="str">
            <v>DDI6020</v>
          </cell>
          <cell r="G433" t="str">
            <v>VECTOR TEAM GIRL</v>
          </cell>
          <cell r="L433" t="str">
            <v>DDI6020</v>
          </cell>
          <cell r="M433">
            <v>25</v>
          </cell>
          <cell r="N433">
            <v>9.3699999999999992</v>
          </cell>
          <cell r="O433">
            <v>10</v>
          </cell>
          <cell r="P433">
            <v>6.3000000000000056E-2</v>
          </cell>
          <cell r="Q433">
            <v>1.83</v>
          </cell>
          <cell r="R433">
            <v>1.8</v>
          </cell>
          <cell r="S433">
            <v>13.888888888888889</v>
          </cell>
          <cell r="T433">
            <v>10</v>
          </cell>
          <cell r="U433">
            <v>48</v>
          </cell>
          <cell r="V433">
            <v>73.536585365853668</v>
          </cell>
          <cell r="W433">
            <v>73.770491803278688</v>
          </cell>
          <cell r="X433">
            <v>120</v>
          </cell>
          <cell r="Y433">
            <v>135</v>
          </cell>
        </row>
        <row r="434">
          <cell r="F434" t="str">
            <v>DDI7000</v>
          </cell>
          <cell r="G434" t="str">
            <v>RENTAL SR</v>
          </cell>
          <cell r="L434" t="str">
            <v>DDI7000</v>
          </cell>
          <cell r="N434">
            <v>11.44</v>
          </cell>
          <cell r="O434">
            <v>14</v>
          </cell>
          <cell r="P434">
            <v>0.18285714285714294</v>
          </cell>
          <cell r="S434" t="str">
            <v/>
          </cell>
          <cell r="T434">
            <v>14</v>
          </cell>
          <cell r="U434">
            <v>67.2</v>
          </cell>
          <cell r="V434">
            <v>98.048780487804891</v>
          </cell>
          <cell r="W434" t="e">
            <v>#DIV/0!</v>
          </cell>
          <cell r="X434">
            <v>0</v>
          </cell>
          <cell r="Y434">
            <v>180</v>
          </cell>
        </row>
        <row r="435">
          <cell r="F435" t="str">
            <v>DDI7010</v>
          </cell>
          <cell r="G435" t="str">
            <v>RENTAL FIBER SR</v>
          </cell>
          <cell r="L435" t="str">
            <v>DDI7010</v>
          </cell>
          <cell r="N435">
            <v>15.6</v>
          </cell>
          <cell r="O435">
            <v>20</v>
          </cell>
          <cell r="P435">
            <v>0.21999999999999997</v>
          </cell>
          <cell r="S435" t="str">
            <v/>
          </cell>
          <cell r="T435">
            <v>20</v>
          </cell>
          <cell r="U435">
            <v>96</v>
          </cell>
          <cell r="V435">
            <v>136.17886178861789</v>
          </cell>
          <cell r="W435" t="e">
            <v>#DIV/0!</v>
          </cell>
          <cell r="X435">
            <v>0</v>
          </cell>
          <cell r="Y435">
            <v>250</v>
          </cell>
        </row>
        <row r="436">
          <cell r="F436" t="str">
            <v>DDI7020</v>
          </cell>
          <cell r="G436" t="str">
            <v>RENTAL TELESCOPIC SR</v>
          </cell>
          <cell r="L436" t="str">
            <v>DDI7020</v>
          </cell>
          <cell r="N436">
            <v>17.940000000000001</v>
          </cell>
          <cell r="O436">
            <v>24</v>
          </cell>
          <cell r="P436">
            <v>0.25249999999999995</v>
          </cell>
          <cell r="S436" t="str">
            <v/>
          </cell>
          <cell r="T436">
            <v>24</v>
          </cell>
          <cell r="U436">
            <v>115.19999999999999</v>
          </cell>
          <cell r="V436">
            <v>157.96747967479675</v>
          </cell>
          <cell r="W436" t="e">
            <v>#DIV/0!</v>
          </cell>
          <cell r="X436">
            <v>0</v>
          </cell>
          <cell r="Y436">
            <v>290</v>
          </cell>
        </row>
        <row r="437">
          <cell r="F437" t="str">
            <v>DDI7030</v>
          </cell>
          <cell r="G437" t="str">
            <v>RENTAL Jr</v>
          </cell>
          <cell r="L437" t="str">
            <v>DDI7030</v>
          </cell>
          <cell r="N437">
            <v>10.3</v>
          </cell>
          <cell r="O437">
            <v>11.3</v>
          </cell>
          <cell r="P437">
            <v>8.8495575221238965E-2</v>
          </cell>
          <cell r="S437" t="str">
            <v/>
          </cell>
          <cell r="T437">
            <v>11.3</v>
          </cell>
          <cell r="U437">
            <v>54.24</v>
          </cell>
          <cell r="V437">
            <v>136.17886178861789</v>
          </cell>
          <cell r="W437" t="e">
            <v>#DIV/0!</v>
          </cell>
          <cell r="X437">
            <v>0</v>
          </cell>
          <cell r="Y437">
            <v>250</v>
          </cell>
        </row>
        <row r="438">
          <cell r="F438" t="str">
            <v>DDI7040</v>
          </cell>
          <cell r="G438" t="str">
            <v>RENTAL FIBER Jr</v>
          </cell>
          <cell r="L438" t="str">
            <v>DDI7040</v>
          </cell>
          <cell r="N438">
            <v>14</v>
          </cell>
          <cell r="O438">
            <v>17.5</v>
          </cell>
          <cell r="P438">
            <v>0.19999999999999996</v>
          </cell>
          <cell r="S438" t="str">
            <v/>
          </cell>
          <cell r="T438">
            <v>17.5</v>
          </cell>
          <cell r="U438">
            <v>84</v>
          </cell>
          <cell r="V438">
            <v>119.83739837398375</v>
          </cell>
          <cell r="W438" t="e">
            <v>#DIV/0!</v>
          </cell>
          <cell r="X438">
            <v>0</v>
          </cell>
          <cell r="Y438">
            <v>220</v>
          </cell>
        </row>
        <row r="439">
          <cell r="F439" t="str">
            <v>DDI7050</v>
          </cell>
          <cell r="G439" t="str">
            <v>RENTAL TELESCOPIC Jr</v>
          </cell>
          <cell r="L439" t="str">
            <v>DDI7050</v>
          </cell>
          <cell r="N439">
            <v>17.75</v>
          </cell>
          <cell r="O439">
            <v>21.5</v>
          </cell>
          <cell r="P439">
            <v>0.17441860465116277</v>
          </cell>
          <cell r="S439" t="str">
            <v/>
          </cell>
          <cell r="T439">
            <v>21.5</v>
          </cell>
          <cell r="U439">
            <v>103.2</v>
          </cell>
          <cell r="V439">
            <v>141.62601626016263</v>
          </cell>
          <cell r="W439" t="e">
            <v>#DIV/0!</v>
          </cell>
          <cell r="X439">
            <v>0</v>
          </cell>
          <cell r="Y439">
            <v>260</v>
          </cell>
        </row>
        <row r="440">
          <cell r="F440" t="str">
            <v>DKJP100</v>
          </cell>
          <cell r="G440" t="str">
            <v>KERMA LEG PROTECTION SR</v>
          </cell>
          <cell r="K440" t="str">
            <v>CO</v>
          </cell>
          <cell r="L440" t="str">
            <v>DKJP100</v>
          </cell>
          <cell r="M440">
            <v>120</v>
          </cell>
          <cell r="N440">
            <v>58.54</v>
          </cell>
          <cell r="O440">
            <v>61.2</v>
          </cell>
          <cell r="P440">
            <v>4.3464052287581767E-2</v>
          </cell>
          <cell r="Q440">
            <v>1.7</v>
          </cell>
          <cell r="R440">
            <v>1.43</v>
          </cell>
          <cell r="S440">
            <v>83.91608391608392</v>
          </cell>
          <cell r="T440">
            <v>61.2</v>
          </cell>
          <cell r="U440">
            <v>293.76</v>
          </cell>
          <cell r="V440">
            <v>409.17073170731703</v>
          </cell>
          <cell r="W440">
            <v>411.1764705882353</v>
          </cell>
          <cell r="X440">
            <v>576</v>
          </cell>
          <cell r="Y440">
            <v>699</v>
          </cell>
        </row>
        <row r="441">
          <cell r="F441" t="str">
            <v>DKJP101</v>
          </cell>
          <cell r="G441" t="str">
            <v>KERMA LEG PROTECTION JR</v>
          </cell>
          <cell r="K441" t="str">
            <v>CO</v>
          </cell>
          <cell r="L441" t="str">
            <v>DKJP101</v>
          </cell>
          <cell r="M441">
            <v>100</v>
          </cell>
          <cell r="N441">
            <v>49.29</v>
          </cell>
          <cell r="O441">
            <v>51.9</v>
          </cell>
          <cell r="P441">
            <v>5.028901734104041E-2</v>
          </cell>
          <cell r="Q441">
            <v>1.7</v>
          </cell>
          <cell r="R441">
            <v>1.43</v>
          </cell>
          <cell r="S441">
            <v>69.930069930069934</v>
          </cell>
          <cell r="T441">
            <v>51.9</v>
          </cell>
          <cell r="U441">
            <v>249.11999999999998</v>
          </cell>
          <cell r="V441">
            <v>339.51219512195121</v>
          </cell>
          <cell r="W441">
            <v>341.1764705882353</v>
          </cell>
          <cell r="X441">
            <v>480</v>
          </cell>
          <cell r="Y441">
            <v>580</v>
          </cell>
        </row>
        <row r="442">
          <cell r="F442" t="str">
            <v>DKJP102</v>
          </cell>
          <cell r="G442" t="str">
            <v>KERMA  HAND PROTECTION</v>
          </cell>
          <cell r="K442" t="str">
            <v>CO</v>
          </cell>
          <cell r="L442" t="str">
            <v>DKJP102</v>
          </cell>
          <cell r="M442">
            <v>50</v>
          </cell>
          <cell r="N442">
            <v>20.100000000000001</v>
          </cell>
          <cell r="O442">
            <v>25.2</v>
          </cell>
          <cell r="P442">
            <v>0.20238095238095233</v>
          </cell>
          <cell r="Q442">
            <v>1.7</v>
          </cell>
          <cell r="R442">
            <v>1.43</v>
          </cell>
          <cell r="S442">
            <v>34.965034965034967</v>
          </cell>
          <cell r="T442">
            <v>25.2</v>
          </cell>
          <cell r="U442">
            <v>120.96</v>
          </cell>
          <cell r="V442">
            <v>169.7560975609756</v>
          </cell>
          <cell r="W442">
            <v>170.58823529411765</v>
          </cell>
          <cell r="X442">
            <v>240</v>
          </cell>
          <cell r="Y442">
            <v>290</v>
          </cell>
        </row>
        <row r="443">
          <cell r="F443" t="str">
            <v>DKJP103</v>
          </cell>
          <cell r="G443" t="str">
            <v>KERMA FOREARM PROTECTION JR</v>
          </cell>
          <cell r="K443" t="str">
            <v>CO</v>
          </cell>
          <cell r="L443" t="str">
            <v>DKJP103</v>
          </cell>
          <cell r="M443">
            <v>80</v>
          </cell>
          <cell r="N443">
            <v>37.71</v>
          </cell>
          <cell r="O443">
            <v>40.299999999999997</v>
          </cell>
          <cell r="P443">
            <v>6.4267990074441617E-2</v>
          </cell>
          <cell r="Q443">
            <v>1.7</v>
          </cell>
          <cell r="R443">
            <v>1.43</v>
          </cell>
          <cell r="S443">
            <v>55.944055944055947</v>
          </cell>
          <cell r="T443">
            <v>40.299999999999997</v>
          </cell>
          <cell r="U443">
            <v>193.43999999999997</v>
          </cell>
          <cell r="V443">
            <v>275.1219512195122</v>
          </cell>
          <cell r="W443">
            <v>276.47058823529414</v>
          </cell>
          <cell r="X443">
            <v>384</v>
          </cell>
          <cell r="Y443">
            <v>470</v>
          </cell>
        </row>
        <row r="444">
          <cell r="F444" t="str">
            <v>DKJP104</v>
          </cell>
          <cell r="G444" t="str">
            <v>KERMA FOREARM PROTECTION SR</v>
          </cell>
          <cell r="K444" t="str">
            <v>CO</v>
          </cell>
          <cell r="L444" t="str">
            <v>DKJP104</v>
          </cell>
          <cell r="M444">
            <v>100</v>
          </cell>
          <cell r="N444">
            <v>47.81</v>
          </cell>
          <cell r="O444">
            <v>50.4</v>
          </cell>
          <cell r="P444">
            <v>5.1388888888888817E-2</v>
          </cell>
          <cell r="Q444">
            <v>1.7</v>
          </cell>
          <cell r="R444">
            <v>1.43</v>
          </cell>
          <cell r="S444">
            <v>69.930069930069934</v>
          </cell>
          <cell r="T444">
            <v>50.4</v>
          </cell>
          <cell r="U444">
            <v>241.92</v>
          </cell>
          <cell r="V444">
            <v>339.51219512195121</v>
          </cell>
          <cell r="W444">
            <v>341.1764705882353</v>
          </cell>
          <cell r="X444">
            <v>480</v>
          </cell>
          <cell r="Y444">
            <v>580</v>
          </cell>
        </row>
        <row r="445">
          <cell r="F445" t="str">
            <v>DKJB300</v>
          </cell>
          <cell r="G445" t="str">
            <v>M-35 LIGHT</v>
          </cell>
          <cell r="K445" t="str">
            <v>CO</v>
          </cell>
          <cell r="L445" t="str">
            <v>DKJB300</v>
          </cell>
          <cell r="M445">
            <v>140</v>
          </cell>
          <cell r="N445">
            <v>51.78</v>
          </cell>
          <cell r="O445">
            <v>50.4</v>
          </cell>
          <cell r="P445">
            <v>-2.7380952380952506E-2</v>
          </cell>
          <cell r="Q445">
            <v>1.83</v>
          </cell>
          <cell r="R445">
            <v>2</v>
          </cell>
          <cell r="S445">
            <v>70</v>
          </cell>
          <cell r="T445">
            <v>50.4</v>
          </cell>
          <cell r="U445">
            <v>241.92</v>
          </cell>
          <cell r="V445">
            <v>375.85365853658539</v>
          </cell>
          <cell r="W445">
            <v>377.04918032786884</v>
          </cell>
          <cell r="X445">
            <v>672</v>
          </cell>
          <cell r="Y445">
            <v>690</v>
          </cell>
        </row>
        <row r="446">
          <cell r="F446" t="str">
            <v>DKJB301</v>
          </cell>
          <cell r="G446" t="str">
            <v>M-22 LIGHT</v>
          </cell>
          <cell r="K446" t="str">
            <v>CO</v>
          </cell>
          <cell r="L446" t="str">
            <v>DKJB301</v>
          </cell>
          <cell r="M446">
            <v>120</v>
          </cell>
          <cell r="N446">
            <v>44.79</v>
          </cell>
          <cell r="O446">
            <v>43.2</v>
          </cell>
          <cell r="P446">
            <v>-3.6805555555555536E-2</v>
          </cell>
          <cell r="Q446">
            <v>1.83</v>
          </cell>
          <cell r="R446">
            <v>2</v>
          </cell>
          <cell r="S446">
            <v>60</v>
          </cell>
          <cell r="T446">
            <v>43.2</v>
          </cell>
          <cell r="U446">
            <v>207.36</v>
          </cell>
          <cell r="V446">
            <v>321.3821138211382</v>
          </cell>
          <cell r="W446">
            <v>322.40437158469945</v>
          </cell>
          <cell r="X446">
            <v>576</v>
          </cell>
          <cell r="Y446">
            <v>590</v>
          </cell>
        </row>
        <row r="447">
          <cell r="F447" t="str">
            <v>DKKB100</v>
          </cell>
          <cell r="G447" t="str">
            <v>F-TEAM CARGO BAG</v>
          </cell>
          <cell r="K447" t="str">
            <v>CO</v>
          </cell>
          <cell r="L447" t="str">
            <v>DKKB100</v>
          </cell>
          <cell r="M447">
            <v>240</v>
          </cell>
          <cell r="N447">
            <v>83.95</v>
          </cell>
          <cell r="O447">
            <v>96</v>
          </cell>
          <cell r="P447">
            <v>0.1255208333333333</v>
          </cell>
          <cell r="Q447">
            <v>1.83</v>
          </cell>
          <cell r="R447">
            <v>1.8</v>
          </cell>
          <cell r="S447">
            <v>133.33333333333334</v>
          </cell>
          <cell r="T447">
            <v>96</v>
          </cell>
          <cell r="U447">
            <v>460.79999999999995</v>
          </cell>
          <cell r="V447">
            <v>708.130081300813</v>
          </cell>
          <cell r="W447">
            <v>710.38251366120221</v>
          </cell>
          <cell r="X447">
            <v>1152</v>
          </cell>
          <cell r="Y447">
            <v>1300</v>
          </cell>
        </row>
        <row r="448">
          <cell r="F448" t="str">
            <v>DKKB101</v>
          </cell>
          <cell r="G448" t="str">
            <v>F-TEAM CABIN BAG</v>
          </cell>
          <cell r="K448" t="str">
            <v>CO</v>
          </cell>
          <cell r="L448" t="str">
            <v>DKKB101</v>
          </cell>
          <cell r="M448">
            <v>160</v>
          </cell>
          <cell r="N448">
            <v>54.72</v>
          </cell>
          <cell r="O448">
            <v>64</v>
          </cell>
          <cell r="P448">
            <v>0.14500000000000002</v>
          </cell>
          <cell r="Q448">
            <v>1.83</v>
          </cell>
          <cell r="R448">
            <v>1.8</v>
          </cell>
          <cell r="S448">
            <v>88.888888888888886</v>
          </cell>
          <cell r="T448">
            <v>64</v>
          </cell>
          <cell r="U448">
            <v>307.2</v>
          </cell>
          <cell r="V448">
            <v>463.00813008130081</v>
          </cell>
          <cell r="W448">
            <v>464.48087431693989</v>
          </cell>
          <cell r="X448">
            <v>768</v>
          </cell>
          <cell r="Y448">
            <v>850</v>
          </cell>
        </row>
        <row r="449">
          <cell r="F449" t="str">
            <v>DKKB102</v>
          </cell>
          <cell r="G449" t="str">
            <v>F-TEAM EXTENDABLE 2 PAIRS PADDED WHEELED 170-220 CM</v>
          </cell>
          <cell r="K449" t="str">
            <v>CO</v>
          </cell>
          <cell r="L449" t="str">
            <v>DKKB102</v>
          </cell>
          <cell r="M449">
            <v>230</v>
          </cell>
          <cell r="N449">
            <v>77.28</v>
          </cell>
          <cell r="O449">
            <v>92</v>
          </cell>
          <cell r="P449">
            <v>0.16000000000000003</v>
          </cell>
          <cell r="Q449">
            <v>1.83</v>
          </cell>
          <cell r="R449">
            <v>1.8</v>
          </cell>
          <cell r="S449">
            <v>127.77777777777777</v>
          </cell>
          <cell r="T449">
            <v>92</v>
          </cell>
          <cell r="U449">
            <v>441.59999999999997</v>
          </cell>
          <cell r="V449">
            <v>680.89430894308941</v>
          </cell>
          <cell r="W449">
            <v>683.06010928961746</v>
          </cell>
          <cell r="X449">
            <v>1104</v>
          </cell>
          <cell r="Y449">
            <v>1250</v>
          </cell>
        </row>
        <row r="450">
          <cell r="F450" t="str">
            <v>DKKB103</v>
          </cell>
          <cell r="G450" t="str">
            <v>F-TEAM EXTENDABLE 2 PAIRS PADDED 160-210 CM</v>
          </cell>
          <cell r="K450" t="str">
            <v>CO</v>
          </cell>
          <cell r="L450" t="str">
            <v>DKKB103</v>
          </cell>
          <cell r="M450">
            <v>110</v>
          </cell>
          <cell r="N450">
            <v>37.9</v>
          </cell>
          <cell r="O450">
            <v>44</v>
          </cell>
          <cell r="P450">
            <v>0.13863636363636367</v>
          </cell>
          <cell r="Q450">
            <v>1.83</v>
          </cell>
          <cell r="R450">
            <v>1.8</v>
          </cell>
          <cell r="S450">
            <v>61.111111111111107</v>
          </cell>
          <cell r="T450">
            <v>44</v>
          </cell>
          <cell r="U450">
            <v>211.2</v>
          </cell>
          <cell r="V450">
            <v>288.69918699186996</v>
          </cell>
          <cell r="W450">
            <v>289.61748633879779</v>
          </cell>
          <cell r="X450">
            <v>528</v>
          </cell>
          <cell r="Y450">
            <v>530</v>
          </cell>
        </row>
        <row r="451">
          <cell r="F451" t="str">
            <v>DKMBG01</v>
          </cell>
          <cell r="G451" t="str">
            <v>M-LINE SKIBAG EXTENDABLE 1 PAIR PADDED 160/210 CM</v>
          </cell>
          <cell r="K451" t="str">
            <v>CO</v>
          </cell>
          <cell r="L451" t="str">
            <v>DKJB200</v>
          </cell>
          <cell r="M451">
            <v>100</v>
          </cell>
          <cell r="N451">
            <v>30.49</v>
          </cell>
          <cell r="O451">
            <v>40</v>
          </cell>
          <cell r="P451">
            <v>0.23775000000000002</v>
          </cell>
          <cell r="Q451">
            <v>1.83</v>
          </cell>
          <cell r="R451">
            <v>2</v>
          </cell>
          <cell r="S451">
            <v>50</v>
          </cell>
          <cell r="T451">
            <v>40</v>
          </cell>
          <cell r="U451">
            <v>192</v>
          </cell>
          <cell r="V451">
            <v>261.46341463414637</v>
          </cell>
          <cell r="W451">
            <v>262.29508196721309</v>
          </cell>
          <cell r="X451">
            <v>480</v>
          </cell>
          <cell r="Y451">
            <v>480</v>
          </cell>
        </row>
        <row r="452">
          <cell r="F452" t="str">
            <v>DKJB400</v>
          </cell>
          <cell r="G452" t="str">
            <v>INTENSE  SKIBAG EXTENDABLE 1 PAIR PADDED 160/210 CM</v>
          </cell>
          <cell r="K452" t="str">
            <v>CO</v>
          </cell>
          <cell r="L452" t="str">
            <v>DKJB400</v>
          </cell>
          <cell r="M452">
            <v>100</v>
          </cell>
          <cell r="N452">
            <v>30.49</v>
          </cell>
          <cell r="O452">
            <v>40</v>
          </cell>
          <cell r="P452">
            <v>0.23775000000000002</v>
          </cell>
          <cell r="Q452">
            <v>1.83</v>
          </cell>
          <cell r="R452">
            <v>2</v>
          </cell>
          <cell r="S452">
            <v>50</v>
          </cell>
          <cell r="T452">
            <v>40</v>
          </cell>
          <cell r="U452">
            <v>192</v>
          </cell>
          <cell r="V452">
            <v>261.46341463414637</v>
          </cell>
          <cell r="W452">
            <v>262.29508196721309</v>
          </cell>
          <cell r="X452">
            <v>480</v>
          </cell>
          <cell r="Y452">
            <v>480</v>
          </cell>
        </row>
        <row r="453">
          <cell r="F453" t="str">
            <v>DKIB200</v>
          </cell>
          <cell r="G453" t="str">
            <v xml:space="preserve">EXTENDABLE 160 - 210 CM </v>
          </cell>
          <cell r="K453" t="str">
            <v>CO</v>
          </cell>
          <cell r="L453" t="str">
            <v>DKIB200</v>
          </cell>
          <cell r="M453">
            <v>60</v>
          </cell>
          <cell r="N453">
            <v>20.59</v>
          </cell>
          <cell r="O453">
            <v>21.6</v>
          </cell>
          <cell r="P453">
            <v>4.6759259259259278E-2</v>
          </cell>
          <cell r="Q453">
            <v>1.83</v>
          </cell>
          <cell r="R453">
            <v>2</v>
          </cell>
          <cell r="S453">
            <v>30</v>
          </cell>
          <cell r="T453">
            <v>21.6</v>
          </cell>
          <cell r="U453">
            <v>103.68</v>
          </cell>
          <cell r="V453">
            <v>157.96747967479675</v>
          </cell>
          <cell r="W453">
            <v>158.46994535519124</v>
          </cell>
          <cell r="X453">
            <v>288</v>
          </cell>
          <cell r="Y453">
            <v>290</v>
          </cell>
        </row>
        <row r="454">
          <cell r="F454" t="str">
            <v>DKIB000</v>
          </cell>
          <cell r="G454" t="str">
            <v>L2 SKI STRAP</v>
          </cell>
          <cell r="K454" t="str">
            <v>CO</v>
          </cell>
          <cell r="L454" t="str">
            <v>DKIB000</v>
          </cell>
          <cell r="M454">
            <v>16</v>
          </cell>
          <cell r="N454">
            <v>5.61</v>
          </cell>
          <cell r="O454">
            <v>5.5</v>
          </cell>
          <cell r="P454">
            <v>-2.0000000000000018E-2</v>
          </cell>
          <cell r="Q454">
            <v>1.83</v>
          </cell>
          <cell r="R454">
            <v>2</v>
          </cell>
          <cell r="S454">
            <v>8</v>
          </cell>
          <cell r="T454">
            <v>5.5</v>
          </cell>
          <cell r="U454">
            <v>26.4</v>
          </cell>
          <cell r="V454">
            <v>40.853658536585364</v>
          </cell>
          <cell r="W454">
            <v>40.983606557377044</v>
          </cell>
          <cell r="X454">
            <v>76.8</v>
          </cell>
          <cell r="Y454">
            <v>75</v>
          </cell>
        </row>
        <row r="455">
          <cell r="F455" t="str">
            <v>DKIB400</v>
          </cell>
          <cell r="G455" t="str">
            <v>BASIC SKI BAG 185CM</v>
          </cell>
          <cell r="K455" t="str">
            <v>CO</v>
          </cell>
          <cell r="L455" t="str">
            <v>DKIB400</v>
          </cell>
          <cell r="M455">
            <v>45</v>
          </cell>
          <cell r="N455">
            <v>15.08</v>
          </cell>
          <cell r="O455">
            <v>16.2</v>
          </cell>
          <cell r="P455">
            <v>6.9135802469135754E-2</v>
          </cell>
          <cell r="Q455">
            <v>1.83</v>
          </cell>
          <cell r="R455">
            <v>2</v>
          </cell>
          <cell r="S455">
            <v>22.5</v>
          </cell>
          <cell r="T455">
            <v>16.2</v>
          </cell>
          <cell r="U455">
            <v>77.759999999999991</v>
          </cell>
          <cell r="V455">
            <v>119.83739837398375</v>
          </cell>
          <cell r="W455">
            <v>120.21857923497268</v>
          </cell>
          <cell r="X455">
            <v>216</v>
          </cell>
          <cell r="Y455">
            <v>220</v>
          </cell>
        </row>
        <row r="456">
          <cell r="F456" t="str">
            <v>DKMBD01</v>
          </cell>
          <cell r="G456" t="str">
            <v>M-LINE BASIC SKIBAG 185 CM</v>
          </cell>
          <cell r="L456" t="str">
            <v>DKJB201</v>
          </cell>
          <cell r="M456">
            <v>45</v>
          </cell>
          <cell r="N456">
            <v>16.22</v>
          </cell>
          <cell r="O456">
            <v>18</v>
          </cell>
          <cell r="P456">
            <v>9.8888888888888915E-2</v>
          </cell>
          <cell r="Q456">
            <v>1.83</v>
          </cell>
          <cell r="R456">
            <v>2</v>
          </cell>
          <cell r="S456">
            <v>22.5</v>
          </cell>
          <cell r="T456">
            <v>18</v>
          </cell>
          <cell r="U456">
            <v>86.399999999999991</v>
          </cell>
          <cell r="V456">
            <v>119.83739837398375</v>
          </cell>
          <cell r="W456">
            <v>120.21857923497268</v>
          </cell>
          <cell r="X456">
            <v>216</v>
          </cell>
          <cell r="Y456">
            <v>220</v>
          </cell>
        </row>
        <row r="457">
          <cell r="F457" t="str">
            <v>DKJB401</v>
          </cell>
          <cell r="G457" t="str">
            <v>INTENSE BASIC SKIBAG 160 CM</v>
          </cell>
          <cell r="K457" t="str">
            <v>CO</v>
          </cell>
          <cell r="L457" t="str">
            <v>DKJB401</v>
          </cell>
          <cell r="M457">
            <v>40</v>
          </cell>
          <cell r="N457">
            <v>16.22</v>
          </cell>
          <cell r="O457">
            <v>14.4</v>
          </cell>
          <cell r="P457">
            <v>-0.12638888888888888</v>
          </cell>
          <cell r="Q457">
            <v>1.83</v>
          </cell>
          <cell r="R457">
            <v>2</v>
          </cell>
          <cell r="S457">
            <v>20</v>
          </cell>
          <cell r="T457">
            <v>14.4</v>
          </cell>
          <cell r="U457">
            <v>69.12</v>
          </cell>
          <cell r="V457">
            <v>106.21951219512195</v>
          </cell>
          <cell r="W457">
            <v>106.55737704918032</v>
          </cell>
          <cell r="X457">
            <v>192</v>
          </cell>
          <cell r="Y457">
            <v>195</v>
          </cell>
        </row>
        <row r="458">
          <cell r="F458" t="str">
            <v>DKIB500</v>
          </cell>
          <cell r="G458" t="str">
            <v>REPS 5 SKIS BAG</v>
          </cell>
          <cell r="K458" t="str">
            <v>CO</v>
          </cell>
          <cell r="L458" t="str">
            <v>DKIB500</v>
          </cell>
          <cell r="M458">
            <v>50</v>
          </cell>
          <cell r="N458">
            <v>39.520000000000003</v>
          </cell>
          <cell r="O458">
            <v>55</v>
          </cell>
          <cell r="P458">
            <v>0.2814545454545454</v>
          </cell>
          <cell r="Q458">
            <v>1.83</v>
          </cell>
          <cell r="S458" t="str">
            <v/>
          </cell>
          <cell r="T458">
            <v>55</v>
          </cell>
          <cell r="U458">
            <v>264</v>
          </cell>
          <cell r="V458">
            <v>272.35772357723579</v>
          </cell>
          <cell r="W458">
            <v>273.22404371584696</v>
          </cell>
          <cell r="X458">
            <v>240</v>
          </cell>
          <cell r="Y458">
            <v>500</v>
          </cell>
        </row>
        <row r="459">
          <cell r="F459" t="str">
            <v>LKLB100</v>
          </cell>
          <cell r="G459" t="str">
            <v>LANGE HEATED BAG 230V</v>
          </cell>
          <cell r="K459" t="str">
            <v>CO</v>
          </cell>
          <cell r="L459" t="str">
            <v>LKLB100</v>
          </cell>
          <cell r="M459">
            <v>290</v>
          </cell>
          <cell r="N459">
            <v>93.6</v>
          </cell>
          <cell r="O459">
            <v>116</v>
          </cell>
          <cell r="P459">
            <v>0.19310344827586212</v>
          </cell>
          <cell r="Q459">
            <v>1.83</v>
          </cell>
          <cell r="R459">
            <v>2</v>
          </cell>
          <cell r="S459">
            <v>145</v>
          </cell>
          <cell r="T459">
            <v>116</v>
          </cell>
          <cell r="U459">
            <v>556.79999999999995</v>
          </cell>
          <cell r="V459">
            <v>789.83739837398389</v>
          </cell>
          <cell r="W459">
            <v>792.34972677595624</v>
          </cell>
          <cell r="X459">
            <v>1392</v>
          </cell>
          <cell r="Y459">
            <v>1450</v>
          </cell>
        </row>
        <row r="460">
          <cell r="F460" t="str">
            <v>LKIB102</v>
          </cell>
          <cell r="G460" t="str">
            <v>LANGE RACER BAG</v>
          </cell>
          <cell r="K460" t="str">
            <v>CO</v>
          </cell>
          <cell r="L460" t="str">
            <v>LKIB102</v>
          </cell>
          <cell r="M460">
            <v>165</v>
          </cell>
          <cell r="N460">
            <v>55.8</v>
          </cell>
          <cell r="O460">
            <v>59.4</v>
          </cell>
          <cell r="P460">
            <v>6.0606060606060663E-2</v>
          </cell>
          <cell r="Q460">
            <v>1.83</v>
          </cell>
          <cell r="R460">
            <v>2</v>
          </cell>
          <cell r="S460">
            <v>82.5</v>
          </cell>
          <cell r="T460">
            <v>59.4</v>
          </cell>
          <cell r="U460">
            <v>285.12</v>
          </cell>
          <cell r="V460">
            <v>457.56097560975616</v>
          </cell>
          <cell r="W460">
            <v>459.01639344262293</v>
          </cell>
          <cell r="X460">
            <v>792</v>
          </cell>
          <cell r="Y460">
            <v>840</v>
          </cell>
        </row>
        <row r="461">
          <cell r="F461" t="str">
            <v>LKKB100</v>
          </cell>
          <cell r="G461" t="str">
            <v>LANGE RACER BAG SMALL</v>
          </cell>
          <cell r="K461" t="str">
            <v>CO</v>
          </cell>
          <cell r="L461" t="str">
            <v>LKKB100</v>
          </cell>
          <cell r="M461">
            <v>140</v>
          </cell>
          <cell r="N461">
            <v>46.8</v>
          </cell>
          <cell r="O461">
            <v>50.4</v>
          </cell>
          <cell r="P461">
            <v>7.1428571428571508E-2</v>
          </cell>
          <cell r="Q461">
            <v>1.83</v>
          </cell>
          <cell r="R461">
            <v>2</v>
          </cell>
          <cell r="S461">
            <v>70</v>
          </cell>
          <cell r="T461">
            <v>50.4</v>
          </cell>
          <cell r="U461">
            <v>241.92</v>
          </cell>
          <cell r="V461">
            <v>381.30081300813009</v>
          </cell>
          <cell r="W461">
            <v>382.5136612021858</v>
          </cell>
          <cell r="X461">
            <v>672</v>
          </cell>
          <cell r="Y461">
            <v>700</v>
          </cell>
        </row>
        <row r="462">
          <cell r="F462" t="str">
            <v>LKIB103</v>
          </cell>
          <cell r="G462" t="str">
            <v>LANGE BACKPACK SEAT</v>
          </cell>
          <cell r="K462" t="str">
            <v>CO</v>
          </cell>
          <cell r="L462" t="str">
            <v>LKIB103</v>
          </cell>
          <cell r="M462">
            <v>120</v>
          </cell>
          <cell r="N462">
            <v>43.2</v>
          </cell>
          <cell r="O462">
            <v>45</v>
          </cell>
          <cell r="P462">
            <v>3.9999999999999925E-2</v>
          </cell>
          <cell r="Q462">
            <v>1.83</v>
          </cell>
          <cell r="R462">
            <v>2</v>
          </cell>
          <cell r="S462">
            <v>60</v>
          </cell>
          <cell r="T462">
            <v>45</v>
          </cell>
          <cell r="U462">
            <v>216</v>
          </cell>
          <cell r="V462">
            <v>337.72357723577238</v>
          </cell>
          <cell r="W462">
            <v>338.79781420765028</v>
          </cell>
          <cell r="X462">
            <v>576</v>
          </cell>
          <cell r="Y462">
            <v>620</v>
          </cell>
        </row>
        <row r="463">
          <cell r="F463" t="str">
            <v>LKIB104</v>
          </cell>
          <cell r="G463" t="str">
            <v>LANGE BOOT BACKPACK</v>
          </cell>
          <cell r="K463" t="str">
            <v>CO</v>
          </cell>
          <cell r="L463" t="str">
            <v>LKIB104</v>
          </cell>
          <cell r="M463">
            <v>110</v>
          </cell>
          <cell r="N463">
            <v>41.26</v>
          </cell>
          <cell r="O463">
            <v>39.6</v>
          </cell>
          <cell r="P463">
            <v>-4.1919191919191912E-2</v>
          </cell>
          <cell r="Q463">
            <v>1.83</v>
          </cell>
          <cell r="R463">
            <v>2</v>
          </cell>
          <cell r="S463">
            <v>55</v>
          </cell>
          <cell r="T463">
            <v>39.6</v>
          </cell>
          <cell r="U463">
            <v>190.08</v>
          </cell>
          <cell r="V463">
            <v>315.9349593495935</v>
          </cell>
          <cell r="W463">
            <v>316.93989071038249</v>
          </cell>
          <cell r="X463">
            <v>528</v>
          </cell>
          <cell r="Y463">
            <v>580</v>
          </cell>
        </row>
        <row r="464">
          <cell r="F464" t="str">
            <v>LKIB105</v>
          </cell>
          <cell r="G464" t="str">
            <v>LANGE PRO BOOT BAG</v>
          </cell>
          <cell r="K464" t="str">
            <v>CO</v>
          </cell>
          <cell r="L464" t="str">
            <v>LKIB105</v>
          </cell>
          <cell r="M464">
            <v>80</v>
          </cell>
          <cell r="N464">
            <v>34.85</v>
          </cell>
          <cell r="O464">
            <v>31.2</v>
          </cell>
          <cell r="P464">
            <v>-0.11698717948717952</v>
          </cell>
          <cell r="Q464">
            <v>1.83</v>
          </cell>
          <cell r="R464">
            <v>2</v>
          </cell>
          <cell r="S464">
            <v>40</v>
          </cell>
          <cell r="T464">
            <v>31.2</v>
          </cell>
          <cell r="U464">
            <v>149.76</v>
          </cell>
          <cell r="V464">
            <v>245.1219512195122</v>
          </cell>
          <cell r="W464">
            <v>245.90163934426229</v>
          </cell>
          <cell r="X464">
            <v>384</v>
          </cell>
          <cell r="Y464">
            <v>450</v>
          </cell>
        </row>
        <row r="465">
          <cell r="F465" t="str">
            <v>LKIB106</v>
          </cell>
          <cell r="G465" t="str">
            <v>LANGE BACKPACK</v>
          </cell>
          <cell r="K465" t="str">
            <v>CO</v>
          </cell>
          <cell r="L465" t="str">
            <v>LKIB106</v>
          </cell>
          <cell r="M465">
            <v>100</v>
          </cell>
          <cell r="N465">
            <v>43.05</v>
          </cell>
          <cell r="O465">
            <v>36.6</v>
          </cell>
          <cell r="P465">
            <v>-0.17622950819672112</v>
          </cell>
          <cell r="Q465">
            <v>1.83</v>
          </cell>
          <cell r="R465">
            <v>2</v>
          </cell>
          <cell r="S465">
            <v>50</v>
          </cell>
          <cell r="T465">
            <v>36.6</v>
          </cell>
          <cell r="U465">
            <v>175.68</v>
          </cell>
          <cell r="V465">
            <v>299.59349593495938</v>
          </cell>
          <cell r="W465">
            <v>300.54644808743166</v>
          </cell>
          <cell r="X465">
            <v>480</v>
          </cell>
          <cell r="Y465">
            <v>550</v>
          </cell>
        </row>
        <row r="466">
          <cell r="F466" t="str">
            <v>LKIB107</v>
          </cell>
          <cell r="G466" t="str">
            <v>LANGE MEDIUM BOOT BAG</v>
          </cell>
          <cell r="K466" t="str">
            <v>CO</v>
          </cell>
          <cell r="L466" t="str">
            <v>LKIB107</v>
          </cell>
          <cell r="M466">
            <v>70</v>
          </cell>
          <cell r="N466">
            <v>29.07</v>
          </cell>
          <cell r="O466">
            <v>25.2</v>
          </cell>
          <cell r="P466">
            <v>-0.15357142857142869</v>
          </cell>
          <cell r="Q466">
            <v>1.83</v>
          </cell>
          <cell r="R466">
            <v>2</v>
          </cell>
          <cell r="S466">
            <v>35</v>
          </cell>
          <cell r="T466">
            <v>25.2</v>
          </cell>
          <cell r="U466">
            <v>120.96</v>
          </cell>
          <cell r="V466">
            <v>212.4390243902439</v>
          </cell>
          <cell r="W466">
            <v>213.11475409836063</v>
          </cell>
          <cell r="X466">
            <v>336</v>
          </cell>
          <cell r="Y466">
            <v>390</v>
          </cell>
        </row>
        <row r="467">
          <cell r="F467" t="str">
            <v>LKIB108</v>
          </cell>
          <cell r="G467" t="str">
            <v>BASIC DUO</v>
          </cell>
          <cell r="K467" t="str">
            <v>CO</v>
          </cell>
          <cell r="L467" t="str">
            <v>LKIB108</v>
          </cell>
          <cell r="M467">
            <v>45</v>
          </cell>
          <cell r="N467">
            <v>16.2</v>
          </cell>
          <cell r="O467">
            <v>16.2</v>
          </cell>
          <cell r="P467">
            <v>0</v>
          </cell>
          <cell r="Q467">
            <v>1.83</v>
          </cell>
          <cell r="R467">
            <v>2</v>
          </cell>
          <cell r="S467">
            <v>22.5</v>
          </cell>
          <cell r="T467">
            <v>16.2</v>
          </cell>
          <cell r="U467">
            <v>77.759999999999991</v>
          </cell>
          <cell r="V467">
            <v>125.28455284552848</v>
          </cell>
          <cell r="W467">
            <v>125.68306010928961</v>
          </cell>
          <cell r="X467">
            <v>216</v>
          </cell>
          <cell r="Y467">
            <v>230</v>
          </cell>
        </row>
        <row r="468">
          <cell r="F468" t="str">
            <v>LKIB109</v>
          </cell>
          <cell r="G468" t="str">
            <v>LANGE BASIC BOOT BAG</v>
          </cell>
          <cell r="K468" t="str">
            <v>CO</v>
          </cell>
          <cell r="L468" t="str">
            <v>LKIB109</v>
          </cell>
          <cell r="M468">
            <v>35</v>
          </cell>
          <cell r="N468">
            <v>12.6</v>
          </cell>
          <cell r="O468">
            <v>12.6</v>
          </cell>
          <cell r="P468">
            <v>0</v>
          </cell>
          <cell r="Q468">
            <v>1.83</v>
          </cell>
          <cell r="R468">
            <v>2</v>
          </cell>
          <cell r="S468">
            <v>17.5</v>
          </cell>
          <cell r="T468">
            <v>12.6</v>
          </cell>
          <cell r="U468">
            <v>60.48</v>
          </cell>
          <cell r="V468">
            <v>95.325203252032523</v>
          </cell>
          <cell r="W468">
            <v>95.62841530054645</v>
          </cell>
          <cell r="X468">
            <v>168</v>
          </cell>
          <cell r="Y468">
            <v>175</v>
          </cell>
        </row>
        <row r="469">
          <cell r="F469" t="str">
            <v>LKMBO01</v>
          </cell>
          <cell r="G469" t="str">
            <v>SHADOW  BASIC  BOOT BAG</v>
          </cell>
          <cell r="L469" t="str">
            <v>LKHB200</v>
          </cell>
          <cell r="M469">
            <v>30</v>
          </cell>
          <cell r="N469">
            <v>11.4</v>
          </cell>
          <cell r="P469" t="e">
            <v>#DIV/0!</v>
          </cell>
          <cell r="Q469">
            <v>1.83</v>
          </cell>
          <cell r="R469">
            <v>2</v>
          </cell>
          <cell r="S469">
            <v>15</v>
          </cell>
          <cell r="U469">
            <v>0</v>
          </cell>
          <cell r="V469">
            <v>103.4959349593496</v>
          </cell>
          <cell r="W469">
            <v>103.82513661202185</v>
          </cell>
          <cell r="X469">
            <v>144</v>
          </cell>
          <cell r="Y469">
            <v>190</v>
          </cell>
        </row>
        <row r="470">
          <cell r="F470" t="str">
            <v>LKMBN01</v>
          </cell>
          <cell r="G470" t="str">
            <v>SHADOW  BOOT BAG</v>
          </cell>
          <cell r="L470" t="str">
            <v>LKHB201</v>
          </cell>
          <cell r="M470">
            <v>70</v>
          </cell>
          <cell r="N470">
            <v>24.8</v>
          </cell>
          <cell r="P470" t="e">
            <v>#DIV/0!</v>
          </cell>
          <cell r="Q470">
            <v>1.83</v>
          </cell>
          <cell r="R470">
            <v>2</v>
          </cell>
          <cell r="S470">
            <v>35</v>
          </cell>
          <cell r="U470">
            <v>0</v>
          </cell>
          <cell r="V470">
            <v>185.20325203252034</v>
          </cell>
          <cell r="W470">
            <v>185.79234972677594</v>
          </cell>
          <cell r="X470">
            <v>336</v>
          </cell>
          <cell r="Y470">
            <v>340</v>
          </cell>
        </row>
        <row r="471">
          <cell r="F471" t="str">
            <v>LKIB110</v>
          </cell>
          <cell r="G471" t="str">
            <v>BASIC BOOT BAG</v>
          </cell>
          <cell r="K471" t="str">
            <v>CO</v>
          </cell>
          <cell r="L471" t="str">
            <v>LKIB110</v>
          </cell>
          <cell r="M471">
            <v>30</v>
          </cell>
          <cell r="N471">
            <v>12</v>
          </cell>
          <cell r="O471">
            <v>10.8</v>
          </cell>
          <cell r="P471">
            <v>-0.11111111111111094</v>
          </cell>
          <cell r="Q471">
            <v>1.83</v>
          </cell>
          <cell r="R471">
            <v>2</v>
          </cell>
          <cell r="S471">
            <v>15</v>
          </cell>
          <cell r="T471">
            <v>10.8</v>
          </cell>
          <cell r="U471">
            <v>51.84</v>
          </cell>
          <cell r="V471">
            <v>87.154471544715449</v>
          </cell>
          <cell r="W471">
            <v>87.431693989071036</v>
          </cell>
          <cell r="X471">
            <v>144</v>
          </cell>
          <cell r="Y471">
            <v>160</v>
          </cell>
        </row>
        <row r="472">
          <cell r="F472" t="str">
            <v>LKJB400</v>
          </cell>
          <cell r="G472" t="str">
            <v>INTENSE BASIC BOOT BAG</v>
          </cell>
          <cell r="K472" t="str">
            <v>CO</v>
          </cell>
          <cell r="L472" t="str">
            <v>LKJB400</v>
          </cell>
          <cell r="M472">
            <v>30</v>
          </cell>
          <cell r="N472">
            <v>11.64</v>
          </cell>
          <cell r="O472">
            <v>10.8</v>
          </cell>
          <cell r="P472">
            <v>-7.7777777777777724E-2</v>
          </cell>
          <cell r="Q472">
            <v>1.83</v>
          </cell>
          <cell r="R472">
            <v>2</v>
          </cell>
          <cell r="S472">
            <v>15</v>
          </cell>
          <cell r="T472">
            <v>10.8</v>
          </cell>
          <cell r="U472">
            <v>51.84</v>
          </cell>
          <cell r="V472">
            <v>87.154471544715449</v>
          </cell>
          <cell r="W472">
            <v>87.431693989071036</v>
          </cell>
          <cell r="X472">
            <v>144</v>
          </cell>
          <cell r="Y472">
            <v>160</v>
          </cell>
        </row>
        <row r="473">
          <cell r="F473" t="str">
            <v>LKJB401</v>
          </cell>
          <cell r="G473" t="str">
            <v>INTENSE BOOT BAG</v>
          </cell>
          <cell r="K473" t="str">
            <v>CO</v>
          </cell>
          <cell r="L473" t="str">
            <v>LKJB401</v>
          </cell>
          <cell r="M473">
            <v>70</v>
          </cell>
          <cell r="N473">
            <v>26.16</v>
          </cell>
          <cell r="O473">
            <v>25.2</v>
          </cell>
          <cell r="P473">
            <v>-3.8095238095238182E-2</v>
          </cell>
          <cell r="Q473">
            <v>1.83</v>
          </cell>
          <cell r="R473">
            <v>2</v>
          </cell>
          <cell r="S473">
            <v>35</v>
          </cell>
          <cell r="T473">
            <v>25.2</v>
          </cell>
          <cell r="U473">
            <v>120.96</v>
          </cell>
          <cell r="V473">
            <v>196.09756097560978</v>
          </cell>
          <cell r="W473">
            <v>196.72131147540983</v>
          </cell>
          <cell r="X473">
            <v>336</v>
          </cell>
          <cell r="Y473">
            <v>360</v>
          </cell>
        </row>
        <row r="474">
          <cell r="F474" t="str">
            <v>LKKB500</v>
          </cell>
          <cell r="G474" t="str">
            <v>REPS 3 PAIRS BOOT BAG</v>
          </cell>
          <cell r="K474" t="str">
            <v>CO</v>
          </cell>
          <cell r="L474" t="str">
            <v>LKKB500</v>
          </cell>
          <cell r="N474">
            <v>50</v>
          </cell>
          <cell r="O474">
            <v>55</v>
          </cell>
          <cell r="P474">
            <v>9.0909090909090939E-2</v>
          </cell>
          <cell r="Q474">
            <v>1.64</v>
          </cell>
          <cell r="S474" t="str">
            <v/>
          </cell>
          <cell r="T474">
            <v>55</v>
          </cell>
          <cell r="U474">
            <v>264</v>
          </cell>
          <cell r="V474">
            <v>398.37398373983734</v>
          </cell>
          <cell r="W474">
            <v>426.82926829268297</v>
          </cell>
          <cell r="X474">
            <v>0</v>
          </cell>
          <cell r="Y474">
            <v>700</v>
          </cell>
        </row>
        <row r="475">
          <cell r="F475" t="str">
            <v>DLJS01A</v>
          </cell>
          <cell r="G475" t="str">
            <v>RACING JACKET ADULT - BLUE (LTS)</v>
          </cell>
          <cell r="K475" t="str">
            <v>CO</v>
          </cell>
          <cell r="L475" t="str">
            <v/>
          </cell>
          <cell r="M475">
            <v>195</v>
          </cell>
          <cell r="N475" t="e">
            <v>#N/A</v>
          </cell>
          <cell r="O475">
            <v>129.5</v>
          </cell>
          <cell r="P475" t="e">
            <v>#N/A</v>
          </cell>
          <cell r="Q475">
            <v>1.64</v>
          </cell>
          <cell r="S475" t="str">
            <v/>
          </cell>
          <cell r="T475">
            <v>129.5</v>
          </cell>
          <cell r="U475">
            <v>621.6</v>
          </cell>
          <cell r="V475">
            <v>945.1219512195122</v>
          </cell>
          <cell r="W475">
            <v>945.1219512195122</v>
          </cell>
          <cell r="X475">
            <v>936</v>
          </cell>
          <cell r="Y475">
            <v>1550</v>
          </cell>
        </row>
        <row r="476">
          <cell r="F476" t="str">
            <v>DLJS01J</v>
          </cell>
          <cell r="G476" t="str">
            <v>RACING JACKET JUNIOR - BLUE (LTS)</v>
          </cell>
          <cell r="K476" t="str">
            <v>CO</v>
          </cell>
          <cell r="L476" t="str">
            <v/>
          </cell>
          <cell r="M476">
            <v>185</v>
          </cell>
          <cell r="N476" t="e">
            <v>#N/A</v>
          </cell>
          <cell r="O476">
            <v>124.3</v>
          </cell>
          <cell r="P476" t="e">
            <v>#N/A</v>
          </cell>
          <cell r="Q476">
            <v>1.64</v>
          </cell>
          <cell r="S476" t="str">
            <v/>
          </cell>
          <cell r="T476">
            <v>124.3</v>
          </cell>
          <cell r="U476">
            <v>596.64</v>
          </cell>
          <cell r="V476">
            <v>884.14634146341461</v>
          </cell>
          <cell r="W476">
            <v>884.14634146341473</v>
          </cell>
          <cell r="X476">
            <v>888</v>
          </cell>
          <cell r="Y476">
            <v>1450</v>
          </cell>
        </row>
        <row r="477">
          <cell r="F477" t="str">
            <v>DLJS02A</v>
          </cell>
          <cell r="G477" t="str">
            <v>RACING SHORT ADULT - BLUE (LTS)</v>
          </cell>
          <cell r="K477" t="str">
            <v>CO</v>
          </cell>
          <cell r="L477" t="str">
            <v/>
          </cell>
          <cell r="M477">
            <v>165</v>
          </cell>
          <cell r="N477" t="e">
            <v>#N/A</v>
          </cell>
          <cell r="O477">
            <v>103.3</v>
          </cell>
          <cell r="P477" t="e">
            <v>#N/A</v>
          </cell>
          <cell r="Q477">
            <v>1.64</v>
          </cell>
          <cell r="S477" t="str">
            <v/>
          </cell>
          <cell r="T477">
            <v>103.3</v>
          </cell>
          <cell r="U477">
            <v>495.84</v>
          </cell>
          <cell r="V477">
            <v>731.70731707317077</v>
          </cell>
          <cell r="W477">
            <v>731.70731707317077</v>
          </cell>
          <cell r="X477">
            <v>792</v>
          </cell>
          <cell r="Y477">
            <v>1200</v>
          </cell>
        </row>
        <row r="478">
          <cell r="F478" t="str">
            <v>DLJS02J</v>
          </cell>
          <cell r="G478" t="str">
            <v>RACING SHORT JUNIOR - BLUE (LTS)</v>
          </cell>
          <cell r="K478" t="str">
            <v>CO</v>
          </cell>
          <cell r="L478" t="str">
            <v/>
          </cell>
          <cell r="M478">
            <v>155</v>
          </cell>
          <cell r="N478" t="e">
            <v>#N/A</v>
          </cell>
          <cell r="O478">
            <v>95.95</v>
          </cell>
          <cell r="P478" t="e">
            <v>#N/A</v>
          </cell>
          <cell r="Q478">
            <v>1.64</v>
          </cell>
          <cell r="S478" t="str">
            <v/>
          </cell>
          <cell r="T478">
            <v>95.95</v>
          </cell>
          <cell r="U478">
            <v>460.56</v>
          </cell>
          <cell r="V478">
            <v>701.21951219512198</v>
          </cell>
          <cell r="W478">
            <v>701.21951219512198</v>
          </cell>
          <cell r="X478">
            <v>744</v>
          </cell>
          <cell r="Y478">
            <v>1150</v>
          </cell>
        </row>
        <row r="479">
          <cell r="F479" t="str">
            <v>DLJS03A</v>
          </cell>
          <cell r="G479" t="str">
            <v>RACING PANT ADULT - BLUE (LTS)</v>
          </cell>
          <cell r="K479" t="str">
            <v>CO</v>
          </cell>
          <cell r="L479" t="str">
            <v/>
          </cell>
          <cell r="M479">
            <v>170</v>
          </cell>
          <cell r="N479" t="e">
            <v>#N/A</v>
          </cell>
          <cell r="O479">
            <v>119.1</v>
          </cell>
          <cell r="P479" t="e">
            <v>#N/A</v>
          </cell>
          <cell r="Q479">
            <v>1.64</v>
          </cell>
          <cell r="S479" t="str">
            <v/>
          </cell>
          <cell r="T479">
            <v>119.1</v>
          </cell>
          <cell r="U479">
            <v>571.67999999999995</v>
          </cell>
          <cell r="V479">
            <v>853.65853658536582</v>
          </cell>
          <cell r="W479">
            <v>853.65853658536594</v>
          </cell>
          <cell r="X479">
            <v>816</v>
          </cell>
          <cell r="Y479">
            <v>1400</v>
          </cell>
        </row>
        <row r="480">
          <cell r="F480" t="str">
            <v>DLJS03J</v>
          </cell>
          <cell r="G480" t="str">
            <v>RACING PANT JUNIOR - BLUE (LTS)</v>
          </cell>
          <cell r="K480" t="str">
            <v>CO</v>
          </cell>
          <cell r="L480" t="str">
            <v/>
          </cell>
          <cell r="M480">
            <v>165</v>
          </cell>
          <cell r="N480" t="e">
            <v>#N/A</v>
          </cell>
          <cell r="O480">
            <v>111.75</v>
          </cell>
          <cell r="P480" t="e">
            <v>#N/A</v>
          </cell>
          <cell r="Q480">
            <v>1.64</v>
          </cell>
          <cell r="S480" t="str">
            <v/>
          </cell>
          <cell r="T480">
            <v>111.75</v>
          </cell>
          <cell r="U480">
            <v>536.4</v>
          </cell>
          <cell r="V480">
            <v>792.68292682926835</v>
          </cell>
          <cell r="W480">
            <v>792.68292682926835</v>
          </cell>
          <cell r="X480">
            <v>792</v>
          </cell>
          <cell r="Y480">
            <v>1300</v>
          </cell>
        </row>
        <row r="481">
          <cell r="F481" t="str">
            <v>DLJS04A</v>
          </cell>
          <cell r="G481" t="str">
            <v>INNER JACKET ADULT - BLUE (LTS)</v>
          </cell>
          <cell r="K481" t="str">
            <v>CO</v>
          </cell>
          <cell r="L481" t="str">
            <v/>
          </cell>
          <cell r="M481">
            <v>155</v>
          </cell>
          <cell r="N481" t="e">
            <v>#N/A</v>
          </cell>
          <cell r="O481">
            <v>95.95</v>
          </cell>
          <cell r="P481" t="e">
            <v>#N/A</v>
          </cell>
          <cell r="Q481">
            <v>1.64</v>
          </cell>
          <cell r="S481" t="str">
            <v/>
          </cell>
          <cell r="T481">
            <v>95.95</v>
          </cell>
          <cell r="U481">
            <v>460.56</v>
          </cell>
          <cell r="V481">
            <v>701.21951219512198</v>
          </cell>
          <cell r="W481">
            <v>701.21951219512198</v>
          </cell>
          <cell r="X481">
            <v>744</v>
          </cell>
          <cell r="Y481">
            <v>1150</v>
          </cell>
        </row>
        <row r="482">
          <cell r="F482" t="str">
            <v>DLJS04J</v>
          </cell>
          <cell r="G482" t="str">
            <v>INNER JACKET JUNIOR - BLUE (LTS)</v>
          </cell>
          <cell r="K482" t="str">
            <v>CO</v>
          </cell>
          <cell r="L482" t="str">
            <v/>
          </cell>
          <cell r="M482">
            <v>145</v>
          </cell>
          <cell r="N482" t="e">
            <v>#N/A</v>
          </cell>
          <cell r="O482">
            <v>82.3</v>
          </cell>
          <cell r="P482" t="e">
            <v>#N/A</v>
          </cell>
          <cell r="Q482">
            <v>1.64</v>
          </cell>
          <cell r="S482" t="str">
            <v/>
          </cell>
          <cell r="T482">
            <v>82.3</v>
          </cell>
          <cell r="U482">
            <v>395.03999999999996</v>
          </cell>
          <cell r="V482">
            <v>579.26829268292681</v>
          </cell>
          <cell r="W482">
            <v>579.26829268292681</v>
          </cell>
          <cell r="X482">
            <v>696</v>
          </cell>
          <cell r="Y482">
            <v>950</v>
          </cell>
        </row>
        <row r="483">
          <cell r="F483" t="str">
            <v>DLJS05A</v>
          </cell>
          <cell r="G483" t="str">
            <v>LONGSHELL ADULT  - BLUE (LTS)</v>
          </cell>
          <cell r="K483" t="str">
            <v>CO</v>
          </cell>
          <cell r="L483" t="str">
            <v/>
          </cell>
          <cell r="M483">
            <v>225</v>
          </cell>
          <cell r="N483" t="e">
            <v>#N/A</v>
          </cell>
          <cell r="O483">
            <v>165</v>
          </cell>
          <cell r="P483" t="e">
            <v>#N/A</v>
          </cell>
          <cell r="Q483">
            <v>1.64</v>
          </cell>
          <cell r="S483" t="str">
            <v/>
          </cell>
          <cell r="T483">
            <v>165</v>
          </cell>
          <cell r="U483">
            <v>792</v>
          </cell>
          <cell r="V483">
            <v>1189.0243902439024</v>
          </cell>
          <cell r="W483">
            <v>1189.0243902439024</v>
          </cell>
          <cell r="X483">
            <v>1080</v>
          </cell>
          <cell r="Y483">
            <v>1950</v>
          </cell>
        </row>
        <row r="484">
          <cell r="F484" t="str">
            <v>DLKS06J</v>
          </cell>
          <cell r="G484" t="str">
            <v>RACING SUIT JUNIOR - BLUE (LTS)</v>
          </cell>
          <cell r="K484" t="str">
            <v>CO</v>
          </cell>
          <cell r="L484" t="str">
            <v/>
          </cell>
          <cell r="M484">
            <v>410</v>
          </cell>
          <cell r="N484" t="e">
            <v>#N/A</v>
          </cell>
          <cell r="O484">
            <v>273.75</v>
          </cell>
          <cell r="P484" t="e">
            <v>#N/A</v>
          </cell>
          <cell r="Q484">
            <v>1.64</v>
          </cell>
          <cell r="S484" t="str">
            <v/>
          </cell>
          <cell r="T484">
            <v>273.75</v>
          </cell>
          <cell r="U484">
            <v>1314</v>
          </cell>
          <cell r="V484">
            <v>1951.219512195122</v>
          </cell>
          <cell r="W484">
            <v>1951.219512195122</v>
          </cell>
          <cell r="X484">
            <v>1968</v>
          </cell>
          <cell r="Y484">
            <v>3200</v>
          </cell>
        </row>
        <row r="485">
          <cell r="F485" t="str">
            <v>DLLS07A</v>
          </cell>
          <cell r="G485" t="str">
            <v>ONE PIECE ADULT - BLUE (LTS)</v>
          </cell>
          <cell r="K485" t="str">
            <v>CO</v>
          </cell>
          <cell r="L485" t="str">
            <v/>
          </cell>
          <cell r="M485">
            <v>460</v>
          </cell>
          <cell r="N485" t="e">
            <v>#N/A</v>
          </cell>
          <cell r="O485">
            <v>198.9</v>
          </cell>
          <cell r="P485" t="e">
            <v>#N/A</v>
          </cell>
          <cell r="Q485">
            <v>1.64</v>
          </cell>
          <cell r="S485" t="str">
            <v/>
          </cell>
          <cell r="T485">
            <v>198.9</v>
          </cell>
          <cell r="U485">
            <v>954.72</v>
          </cell>
          <cell r="V485">
            <v>1432.9268292682927</v>
          </cell>
          <cell r="W485">
            <v>1432.9268292682927</v>
          </cell>
          <cell r="X485">
            <v>2208</v>
          </cell>
          <cell r="Y485">
            <v>2350</v>
          </cell>
        </row>
        <row r="486">
          <cell r="F486" t="str">
            <v>DLLS07J</v>
          </cell>
          <cell r="G486" t="str">
            <v>ONE PIECE JUNIOR - BLUE (LTS)</v>
          </cell>
          <cell r="K486" t="str">
            <v>CO</v>
          </cell>
          <cell r="L486" t="str">
            <v/>
          </cell>
          <cell r="M486">
            <v>410</v>
          </cell>
          <cell r="N486" t="e">
            <v>#N/A</v>
          </cell>
          <cell r="O486">
            <v>179.7</v>
          </cell>
          <cell r="P486" t="e">
            <v>#N/A</v>
          </cell>
          <cell r="Q486">
            <v>1.64</v>
          </cell>
          <cell r="S486" t="str">
            <v/>
          </cell>
          <cell r="T486">
            <v>179.7</v>
          </cell>
          <cell r="U486">
            <v>862.56</v>
          </cell>
          <cell r="V486">
            <v>1280.4878048780488</v>
          </cell>
          <cell r="W486">
            <v>1280.4878048780488</v>
          </cell>
          <cell r="X486">
            <v>1968</v>
          </cell>
          <cell r="Y486">
            <v>2100</v>
          </cell>
        </row>
        <row r="487">
          <cell r="F487" t="str">
            <v>DLJS06A</v>
          </cell>
          <cell r="G487" t="str">
            <v>RACING SUIT ADULT - BLUE (LTS)</v>
          </cell>
          <cell r="K487" t="str">
            <v>CO</v>
          </cell>
          <cell r="L487" t="str">
            <v/>
          </cell>
          <cell r="M487">
            <v>460</v>
          </cell>
          <cell r="N487" t="e">
            <v>#N/A</v>
          </cell>
          <cell r="O487">
            <v>305.3</v>
          </cell>
          <cell r="P487" t="e">
            <v>#N/A</v>
          </cell>
          <cell r="Q487">
            <v>1.64</v>
          </cell>
          <cell r="S487" t="str">
            <v/>
          </cell>
          <cell r="T487">
            <v>305.3</v>
          </cell>
          <cell r="U487">
            <v>1465.44</v>
          </cell>
          <cell r="V487">
            <v>2195.1219512195121</v>
          </cell>
          <cell r="W487">
            <v>2195.1219512195125</v>
          </cell>
          <cell r="X487">
            <v>2208</v>
          </cell>
          <cell r="Y487">
            <v>3600</v>
          </cell>
        </row>
        <row r="488">
          <cell r="F488" t="str">
            <v>DLLS01A</v>
          </cell>
          <cell r="G488" t="str">
            <v>RACING JACKET ADULT - BLUE (LTS)</v>
          </cell>
          <cell r="K488" t="str">
            <v>CO</v>
          </cell>
          <cell r="L488" t="str">
            <v/>
          </cell>
          <cell r="M488">
            <v>195</v>
          </cell>
          <cell r="N488" t="e">
            <v>#N/A</v>
          </cell>
          <cell r="O488">
            <v>129.5</v>
          </cell>
          <cell r="P488" t="e">
            <v>#N/A</v>
          </cell>
          <cell r="Q488">
            <v>1.64</v>
          </cell>
          <cell r="S488" t="str">
            <v/>
          </cell>
          <cell r="T488">
            <v>129.5</v>
          </cell>
          <cell r="U488">
            <v>621.6</v>
          </cell>
          <cell r="V488">
            <v>945.1219512195122</v>
          </cell>
          <cell r="W488">
            <v>945.1219512195122</v>
          </cell>
          <cell r="X488">
            <v>936</v>
          </cell>
          <cell r="Y488">
            <v>1550</v>
          </cell>
        </row>
        <row r="489">
          <cell r="F489" t="str">
            <v>DLLS01J</v>
          </cell>
          <cell r="G489" t="str">
            <v>RACING JACKET JUNIOR - BLUE (LTS)</v>
          </cell>
          <cell r="K489" t="str">
            <v>CO</v>
          </cell>
          <cell r="L489" t="str">
            <v/>
          </cell>
          <cell r="M489">
            <v>185</v>
          </cell>
          <cell r="N489" t="e">
            <v>#N/A</v>
          </cell>
          <cell r="O489">
            <v>124.3</v>
          </cell>
          <cell r="P489" t="e">
            <v>#N/A</v>
          </cell>
          <cell r="Q489">
            <v>1.64</v>
          </cell>
          <cell r="S489" t="str">
            <v/>
          </cell>
          <cell r="T489">
            <v>124.3</v>
          </cell>
          <cell r="U489">
            <v>596.64</v>
          </cell>
          <cell r="V489">
            <v>884.14634146341461</v>
          </cell>
          <cell r="W489">
            <v>884.14634146341473</v>
          </cell>
          <cell r="X489">
            <v>888</v>
          </cell>
          <cell r="Y489">
            <v>1450</v>
          </cell>
        </row>
        <row r="490">
          <cell r="F490" t="str">
            <v>DLLS03A</v>
          </cell>
          <cell r="G490" t="str">
            <v>RACING PANT ADULT - BLUE (LTS)</v>
          </cell>
          <cell r="K490" t="str">
            <v>CO</v>
          </cell>
          <cell r="L490" t="str">
            <v/>
          </cell>
          <cell r="M490">
            <v>170</v>
          </cell>
          <cell r="N490" t="e">
            <v>#N/A</v>
          </cell>
          <cell r="O490">
            <v>119.1</v>
          </cell>
          <cell r="P490" t="e">
            <v>#N/A</v>
          </cell>
          <cell r="Q490">
            <v>1.64</v>
          </cell>
          <cell r="S490" t="str">
            <v/>
          </cell>
          <cell r="T490">
            <v>119.1</v>
          </cell>
          <cell r="U490">
            <v>571.67999999999995</v>
          </cell>
          <cell r="V490">
            <v>853.65853658536582</v>
          </cell>
          <cell r="W490">
            <v>853.65853658536594</v>
          </cell>
          <cell r="X490">
            <v>816</v>
          </cell>
          <cell r="Y490">
            <v>1400</v>
          </cell>
        </row>
        <row r="491">
          <cell r="F491" t="str">
            <v>DLMS01A</v>
          </cell>
          <cell r="G491" t="str">
            <v>RACING JACKET 23 ADULT</v>
          </cell>
          <cell r="L491" t="str">
            <v>DLJS01A</v>
          </cell>
          <cell r="M491">
            <v>195</v>
          </cell>
          <cell r="N491">
            <v>125.27</v>
          </cell>
          <cell r="O491">
            <v>129.5</v>
          </cell>
          <cell r="P491">
            <v>3.2664092664092648E-2</v>
          </cell>
          <cell r="Q491">
            <v>1.64</v>
          </cell>
          <cell r="S491" t="str">
            <v/>
          </cell>
          <cell r="T491">
            <v>129.5</v>
          </cell>
          <cell r="U491">
            <v>621.6</v>
          </cell>
          <cell r="V491">
            <v>945.1219512195122</v>
          </cell>
          <cell r="W491">
            <v>945.1219512195122</v>
          </cell>
          <cell r="X491">
            <v>936</v>
          </cell>
          <cell r="Y491">
            <v>1550</v>
          </cell>
        </row>
        <row r="492">
          <cell r="F492" t="str">
            <v>DLMS01J</v>
          </cell>
          <cell r="G492" t="str">
            <v>RACING JACKET 23 JUNIOR</v>
          </cell>
          <cell r="L492" t="str">
            <v>DLJS01J</v>
          </cell>
          <cell r="M492">
            <v>185</v>
          </cell>
          <cell r="N492">
            <v>113.9</v>
          </cell>
          <cell r="O492">
            <v>124.3</v>
          </cell>
          <cell r="P492">
            <v>8.3668543845534904E-2</v>
          </cell>
          <cell r="Q492">
            <v>1.64</v>
          </cell>
          <cell r="S492" t="str">
            <v/>
          </cell>
          <cell r="T492">
            <v>124.3</v>
          </cell>
          <cell r="U492">
            <v>596.64</v>
          </cell>
          <cell r="V492">
            <v>884.14634146341461</v>
          </cell>
          <cell r="W492">
            <v>884.14634146341473</v>
          </cell>
          <cell r="X492">
            <v>888</v>
          </cell>
          <cell r="Y492">
            <v>1450</v>
          </cell>
        </row>
        <row r="493">
          <cell r="F493" t="str">
            <v>DLMS02A</v>
          </cell>
          <cell r="G493" t="str">
            <v>RACING SHORT 23 ADULT</v>
          </cell>
          <cell r="L493" t="str">
            <v>DLJS02A</v>
          </cell>
          <cell r="M493">
            <v>165</v>
          </cell>
          <cell r="N493">
            <v>103.33</v>
          </cell>
          <cell r="O493">
            <v>103.3</v>
          </cell>
          <cell r="P493">
            <v>-2.9041626331083314E-4</v>
          </cell>
          <cell r="Q493">
            <v>1.64</v>
          </cell>
          <cell r="S493" t="str">
            <v/>
          </cell>
          <cell r="T493">
            <v>103.3</v>
          </cell>
          <cell r="U493">
            <v>495.84</v>
          </cell>
          <cell r="V493">
            <v>731.70731707317077</v>
          </cell>
          <cell r="W493">
            <v>731.70731707317077</v>
          </cell>
          <cell r="X493">
            <v>792</v>
          </cell>
          <cell r="Y493">
            <v>1200</v>
          </cell>
        </row>
        <row r="494">
          <cell r="F494" t="str">
            <v>DLMS02J</v>
          </cell>
          <cell r="G494" t="str">
            <v>RACING SHORT 23 JUNIOR</v>
          </cell>
          <cell r="L494" t="str">
            <v>DLJS02J</v>
          </cell>
          <cell r="M494">
            <v>160</v>
          </cell>
          <cell r="N494">
            <v>91.97</v>
          </cell>
          <cell r="O494">
            <v>95.95</v>
          </cell>
          <cell r="P494">
            <v>4.147993746743095E-2</v>
          </cell>
          <cell r="Q494">
            <v>1.64</v>
          </cell>
          <cell r="S494" t="str">
            <v/>
          </cell>
          <cell r="T494">
            <v>95.95</v>
          </cell>
          <cell r="U494">
            <v>460.56</v>
          </cell>
          <cell r="V494">
            <v>701.21951219512198</v>
          </cell>
          <cell r="W494">
            <v>701.21951219512198</v>
          </cell>
          <cell r="X494">
            <v>768</v>
          </cell>
          <cell r="Y494">
            <v>1150</v>
          </cell>
        </row>
        <row r="495">
          <cell r="F495" t="str">
            <v>DLMS03A</v>
          </cell>
          <cell r="G495" t="str">
            <v>RACING PANT 23 ADULT</v>
          </cell>
          <cell r="L495" t="str">
            <v>DLJS03A</v>
          </cell>
          <cell r="M495">
            <v>170</v>
          </cell>
          <cell r="N495">
            <v>112.63</v>
          </cell>
          <cell r="O495">
            <v>119.1</v>
          </cell>
          <cell r="P495">
            <v>5.4324097397145277E-2</v>
          </cell>
          <cell r="Q495">
            <v>1.64</v>
          </cell>
          <cell r="S495" t="str">
            <v/>
          </cell>
          <cell r="T495">
            <v>119.1</v>
          </cell>
          <cell r="U495">
            <v>571.67999999999995</v>
          </cell>
          <cell r="V495">
            <v>853.65853658536582</v>
          </cell>
          <cell r="W495">
            <v>853.65853658536594</v>
          </cell>
          <cell r="X495">
            <v>816</v>
          </cell>
          <cell r="Y495">
            <v>1400</v>
          </cell>
        </row>
        <row r="496">
          <cell r="F496" t="str">
            <v>DLMS03J</v>
          </cell>
          <cell r="G496" t="str">
            <v>RACING PANT 23 JUNIOR</v>
          </cell>
          <cell r="L496" t="str">
            <v>DLJS03J</v>
          </cell>
          <cell r="M496">
            <v>165</v>
          </cell>
          <cell r="N496">
            <v>103.33</v>
          </cell>
          <cell r="O496">
            <v>111.75</v>
          </cell>
          <cell r="P496">
            <v>7.5346756152125272E-2</v>
          </cell>
          <cell r="Q496">
            <v>1.64</v>
          </cell>
          <cell r="S496" t="str">
            <v/>
          </cell>
          <cell r="T496">
            <v>111.75</v>
          </cell>
          <cell r="U496">
            <v>536.4</v>
          </cell>
          <cell r="V496">
            <v>792.68292682926835</v>
          </cell>
          <cell r="W496">
            <v>792.68292682926835</v>
          </cell>
          <cell r="X496">
            <v>792</v>
          </cell>
          <cell r="Y496">
            <v>1300</v>
          </cell>
        </row>
        <row r="497">
          <cell r="F497" t="str">
            <v>DLMS04A</v>
          </cell>
          <cell r="G497" t="str">
            <v>INNER JACKET 23 ADULT</v>
          </cell>
          <cell r="L497" t="str">
            <v>DLJS04A</v>
          </cell>
          <cell r="M497">
            <v>155</v>
          </cell>
          <cell r="N497">
            <v>89.92</v>
          </cell>
          <cell r="O497">
            <v>95.95</v>
          </cell>
          <cell r="P497">
            <v>6.2845231891610176E-2</v>
          </cell>
          <cell r="Q497">
            <v>1.64</v>
          </cell>
          <cell r="S497" t="str">
            <v/>
          </cell>
          <cell r="T497">
            <v>95.95</v>
          </cell>
          <cell r="U497">
            <v>460.56</v>
          </cell>
          <cell r="V497">
            <v>701.21951219512198</v>
          </cell>
          <cell r="W497">
            <v>701.21951219512198</v>
          </cell>
          <cell r="X497">
            <v>744</v>
          </cell>
          <cell r="Y497">
            <v>1150</v>
          </cell>
        </row>
        <row r="498">
          <cell r="F498" t="str">
            <v>DLMS04J</v>
          </cell>
          <cell r="G498" t="str">
            <v>INNER JACKET 23 JUNIOR</v>
          </cell>
          <cell r="L498" t="str">
            <v>DLJS04J</v>
          </cell>
          <cell r="M498">
            <v>145</v>
          </cell>
          <cell r="N498">
            <v>85.96</v>
          </cell>
          <cell r="O498">
            <v>82.3</v>
          </cell>
          <cell r="P498">
            <v>-4.4471445929526121E-2</v>
          </cell>
          <cell r="Q498">
            <v>1.64</v>
          </cell>
          <cell r="S498" t="str">
            <v/>
          </cell>
          <cell r="T498">
            <v>82.3</v>
          </cell>
          <cell r="U498">
            <v>395.03999999999996</v>
          </cell>
          <cell r="V498">
            <v>579.26829268292681</v>
          </cell>
          <cell r="W498">
            <v>579.26829268292681</v>
          </cell>
          <cell r="X498">
            <v>696</v>
          </cell>
          <cell r="Y498">
            <v>950</v>
          </cell>
        </row>
        <row r="499">
          <cell r="F499" t="str">
            <v>DLMS05A</v>
          </cell>
          <cell r="G499" t="str">
            <v>LONGSHELL 23 ADULT</v>
          </cell>
          <cell r="L499" t="str">
            <v>DLJS05A</v>
          </cell>
          <cell r="M499">
            <v>235</v>
          </cell>
          <cell r="N499">
            <v>140.57</v>
          </cell>
          <cell r="O499">
            <v>165</v>
          </cell>
          <cell r="P499">
            <v>0.14806060606060611</v>
          </cell>
          <cell r="Q499">
            <v>1.64</v>
          </cell>
          <cell r="S499" t="str">
            <v/>
          </cell>
          <cell r="T499">
            <v>165</v>
          </cell>
          <cell r="U499">
            <v>792</v>
          </cell>
          <cell r="V499">
            <v>1189.0243902439024</v>
          </cell>
          <cell r="W499">
            <v>1189.0243902439024</v>
          </cell>
          <cell r="X499">
            <v>1128</v>
          </cell>
          <cell r="Y499">
            <v>1950</v>
          </cell>
        </row>
        <row r="500">
          <cell r="F500" t="str">
            <v>DLMS07A</v>
          </cell>
          <cell r="G500" t="str">
            <v>ONE PIECE 23 ADULT</v>
          </cell>
          <cell r="L500" t="str">
            <v>DLLS07A</v>
          </cell>
          <cell r="M500">
            <v>460</v>
          </cell>
          <cell r="N500">
            <v>279.19</v>
          </cell>
          <cell r="O500">
            <v>198.9</v>
          </cell>
          <cell r="P500">
            <v>-0.4036701860231271</v>
          </cell>
          <cell r="Q500">
            <v>1.64</v>
          </cell>
          <cell r="S500" t="str">
            <v/>
          </cell>
          <cell r="T500">
            <v>198.9</v>
          </cell>
          <cell r="U500">
            <v>954.72</v>
          </cell>
          <cell r="V500">
            <v>1432.9268292682927</v>
          </cell>
          <cell r="W500">
            <v>1432.9268292682927</v>
          </cell>
          <cell r="X500">
            <v>2208</v>
          </cell>
          <cell r="Y500">
            <v>2350</v>
          </cell>
        </row>
        <row r="501">
          <cell r="F501" t="str">
            <v>DLMS07J</v>
          </cell>
          <cell r="G501" t="str">
            <v>ONE PIECE 23 JUNIOR</v>
          </cell>
          <cell r="L501" t="str">
            <v>DLLS07J</v>
          </cell>
          <cell r="M501">
            <v>410</v>
          </cell>
          <cell r="N501">
            <v>269.92</v>
          </cell>
          <cell r="O501">
            <v>179.7</v>
          </cell>
          <cell r="P501">
            <v>-0.50205898720089048</v>
          </cell>
          <cell r="Q501">
            <v>1.64</v>
          </cell>
          <cell r="S501" t="str">
            <v/>
          </cell>
          <cell r="T501">
            <v>179.7</v>
          </cell>
          <cell r="U501">
            <v>862.56</v>
          </cell>
          <cell r="V501">
            <v>1280.4878048780488</v>
          </cell>
          <cell r="W501">
            <v>1280.4878048780488</v>
          </cell>
          <cell r="X501">
            <v>1968</v>
          </cell>
          <cell r="Y501">
            <v>2100</v>
          </cell>
        </row>
        <row r="502">
          <cell r="F502" t="str">
            <v>DLMS06A</v>
          </cell>
          <cell r="G502" t="str">
            <v>RACING SUIT 23 ADULT</v>
          </cell>
          <cell r="L502" t="str">
            <v>DLJS06A</v>
          </cell>
          <cell r="M502">
            <v>410</v>
          </cell>
          <cell r="N502">
            <v>318.55</v>
          </cell>
          <cell r="O502">
            <v>305.3</v>
          </cell>
          <cell r="P502">
            <v>-4.3399934490664815E-2</v>
          </cell>
          <cell r="Q502">
            <v>1.64</v>
          </cell>
          <cell r="S502" t="str">
            <v/>
          </cell>
          <cell r="T502">
            <v>305.3</v>
          </cell>
          <cell r="U502">
            <v>1465.44</v>
          </cell>
          <cell r="V502">
            <v>2195.1219512195121</v>
          </cell>
          <cell r="W502">
            <v>2195.1219512195125</v>
          </cell>
          <cell r="X502">
            <v>1968</v>
          </cell>
          <cell r="Y502">
            <v>3600</v>
          </cell>
        </row>
        <row r="503">
          <cell r="F503" t="str">
            <v>DLMS06J</v>
          </cell>
          <cell r="G503" t="str">
            <v>RACING SUIT 23 JUNIOR</v>
          </cell>
          <cell r="L503" t="str">
            <v>DLKS06J</v>
          </cell>
          <cell r="M503">
            <v>380</v>
          </cell>
          <cell r="N503">
            <v>237.09</v>
          </cell>
          <cell r="O503">
            <v>273.75</v>
          </cell>
          <cell r="P503">
            <v>0.13391780821917809</v>
          </cell>
          <cell r="Q503">
            <v>1.64</v>
          </cell>
          <cell r="S503" t="str">
            <v/>
          </cell>
          <cell r="T503">
            <v>273.75</v>
          </cell>
          <cell r="U503">
            <v>1314</v>
          </cell>
          <cell r="V503">
            <v>1981.7073170731708</v>
          </cell>
          <cell r="W503">
            <v>1981.7073170731708</v>
          </cell>
          <cell r="X503">
            <v>1824</v>
          </cell>
          <cell r="Y503">
            <v>3250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F72EE-9C47-4D54-BAAE-05D9750ECBE6}">
  <dimension ref="A1:AE76"/>
  <sheetViews>
    <sheetView topLeftCell="A4" workbookViewId="0">
      <selection activeCell="F19" sqref="F19"/>
    </sheetView>
  </sheetViews>
  <sheetFormatPr defaultRowHeight="14.5" x14ac:dyDescent="0.35"/>
  <cols>
    <col min="1" max="1" width="13.453125" customWidth="1"/>
    <col min="2" max="2" width="9.7265625" bestFit="1" customWidth="1"/>
    <col min="3" max="3" width="14.1796875" customWidth="1"/>
  </cols>
  <sheetData>
    <row r="1" spans="1:29" ht="29" x14ac:dyDescent="0.35">
      <c r="A1" s="65" t="s">
        <v>0</v>
      </c>
      <c r="B1" s="59"/>
      <c r="C1" s="60"/>
      <c r="D1" s="65" t="s">
        <v>1</v>
      </c>
      <c r="E1" s="65" t="s">
        <v>2</v>
      </c>
      <c r="F1" s="65" t="s">
        <v>3</v>
      </c>
      <c r="G1" s="65"/>
      <c r="H1" s="65"/>
      <c r="I1" s="65" t="s">
        <v>4</v>
      </c>
      <c r="J1" s="66"/>
      <c r="K1" s="37"/>
      <c r="L1" s="65" t="s">
        <v>5</v>
      </c>
      <c r="M1" s="60"/>
      <c r="N1" s="60"/>
      <c r="O1" s="60"/>
      <c r="P1" s="60"/>
      <c r="Q1" s="61"/>
      <c r="R1" s="61"/>
      <c r="S1" s="61"/>
      <c r="T1" s="61"/>
      <c r="U1" s="61"/>
      <c r="V1" s="61"/>
      <c r="W1" s="61"/>
      <c r="X1" s="61"/>
      <c r="Y1" s="61"/>
    </row>
    <row r="2" spans="1:29" x14ac:dyDescent="0.35">
      <c r="A2" s="65" t="s">
        <v>6</v>
      </c>
      <c r="B2" s="59"/>
      <c r="C2" s="60"/>
      <c r="D2" s="66"/>
      <c r="E2" s="66"/>
      <c r="F2" s="66"/>
      <c r="G2" s="66"/>
      <c r="H2" s="66"/>
      <c r="I2" s="66"/>
      <c r="J2" s="66"/>
      <c r="K2" s="37"/>
      <c r="L2" s="66"/>
      <c r="M2" s="60"/>
      <c r="N2" s="60"/>
      <c r="O2" s="60"/>
      <c r="P2" s="60"/>
      <c r="Q2" s="61"/>
      <c r="R2" s="61"/>
      <c r="S2" s="61"/>
      <c r="T2" s="61"/>
      <c r="U2" s="61"/>
      <c r="V2" s="61"/>
      <c r="W2" s="61"/>
      <c r="X2" s="61"/>
      <c r="Y2" s="61"/>
    </row>
    <row r="3" spans="1:29" x14ac:dyDescent="0.35">
      <c r="A3" s="65" t="s">
        <v>7</v>
      </c>
      <c r="B3" s="59"/>
      <c r="C3" s="60"/>
      <c r="D3" s="66"/>
      <c r="E3" s="66"/>
      <c r="F3" s="66"/>
      <c r="G3" s="66"/>
      <c r="H3" s="66"/>
      <c r="I3" s="66"/>
      <c r="J3" s="66"/>
      <c r="K3" s="37"/>
      <c r="L3" s="66"/>
      <c r="M3" s="60"/>
      <c r="N3" s="60"/>
      <c r="O3" s="60"/>
      <c r="P3" s="60"/>
      <c r="Q3" s="61"/>
      <c r="R3" s="61"/>
      <c r="S3" s="61"/>
      <c r="T3" s="61"/>
      <c r="U3" s="61"/>
      <c r="V3" s="61"/>
      <c r="W3" s="61"/>
      <c r="X3" s="61"/>
      <c r="Y3" s="61"/>
    </row>
    <row r="4" spans="1:29" x14ac:dyDescent="0.35">
      <c r="A4" s="58"/>
      <c r="B4" s="59"/>
      <c r="C4" s="60"/>
      <c r="D4" s="59"/>
      <c r="E4" s="59"/>
      <c r="F4" s="58"/>
      <c r="G4" s="58"/>
      <c r="H4" s="59"/>
      <c r="I4" s="59"/>
      <c r="J4" s="59"/>
      <c r="K4" s="60"/>
      <c r="L4" s="58"/>
      <c r="M4" s="60"/>
      <c r="N4" s="60"/>
      <c r="O4" s="60"/>
      <c r="P4" s="60"/>
      <c r="Q4" s="61"/>
      <c r="R4" s="61"/>
      <c r="S4" s="61"/>
      <c r="T4" s="61"/>
      <c r="U4" s="61"/>
      <c r="V4" s="61"/>
      <c r="W4" s="61"/>
      <c r="X4" s="61"/>
      <c r="Y4" s="61"/>
    </row>
    <row r="5" spans="1:29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  <c r="R5" s="61"/>
      <c r="S5" s="61"/>
      <c r="T5" s="61"/>
      <c r="U5" s="61"/>
      <c r="V5" s="61"/>
      <c r="W5" s="61"/>
      <c r="X5" s="61"/>
      <c r="Y5" s="61"/>
    </row>
    <row r="6" spans="1:29" x14ac:dyDescent="0.35">
      <c r="A6" s="67" t="s">
        <v>8</v>
      </c>
      <c r="B6" s="37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61"/>
      <c r="S6" s="61"/>
      <c r="T6" s="61"/>
      <c r="U6" s="61"/>
      <c r="V6" s="61"/>
      <c r="W6" s="61"/>
      <c r="X6" s="61"/>
      <c r="Y6" s="61"/>
    </row>
    <row r="7" spans="1:29" x14ac:dyDescent="0.35">
      <c r="A7" s="62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1"/>
      <c r="S7" s="61"/>
      <c r="T7" s="61"/>
      <c r="U7" s="61"/>
      <c r="V7" s="61"/>
      <c r="W7" s="61"/>
      <c r="X7" s="61"/>
      <c r="Y7" s="61"/>
    </row>
    <row r="8" spans="1:29" x14ac:dyDescent="0.35">
      <c r="A8" s="62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  <c r="R8" s="61"/>
      <c r="S8" s="61"/>
      <c r="T8" s="61"/>
      <c r="U8" s="61"/>
      <c r="V8" s="61"/>
      <c r="W8" s="61"/>
      <c r="X8" s="61"/>
      <c r="Y8" s="61"/>
    </row>
    <row r="9" spans="1:29" x14ac:dyDescent="0.35">
      <c r="A9" s="60"/>
      <c r="B9" s="61"/>
      <c r="C9" s="63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61"/>
      <c r="S9" s="61"/>
      <c r="T9" s="61"/>
      <c r="U9" s="61"/>
      <c r="V9" s="61"/>
      <c r="W9" s="61"/>
      <c r="X9" s="61"/>
      <c r="Y9" s="61"/>
    </row>
    <row r="10" spans="1:29" x14ac:dyDescent="0.3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61"/>
      <c r="S10" s="61"/>
      <c r="T10" s="61"/>
      <c r="U10" s="61"/>
      <c r="V10" s="61"/>
      <c r="W10" s="61"/>
      <c r="X10" s="61"/>
      <c r="Y10" s="61"/>
    </row>
    <row r="11" spans="1:29" x14ac:dyDescent="0.35">
      <c r="A11" s="60"/>
      <c r="B11" s="60"/>
      <c r="C11" s="60"/>
      <c r="D11" s="60"/>
      <c r="E11" s="60"/>
      <c r="F11" s="64" t="s">
        <v>143</v>
      </c>
      <c r="G11" s="64"/>
      <c r="H11" s="64"/>
      <c r="I11" s="64"/>
      <c r="J11" s="64"/>
      <c r="K11" s="64"/>
      <c r="L11" s="64"/>
      <c r="M11" s="60"/>
      <c r="N11" s="60"/>
      <c r="O11" s="60"/>
      <c r="P11" s="60"/>
      <c r="Q11" s="61"/>
      <c r="R11" s="61"/>
      <c r="S11" s="61"/>
      <c r="T11" s="61"/>
      <c r="U11" s="61"/>
      <c r="V11" s="61"/>
      <c r="W11" s="61"/>
      <c r="X11" s="61"/>
      <c r="Y11" s="61"/>
    </row>
    <row r="12" spans="1:29" ht="29" x14ac:dyDescent="0.35">
      <c r="A12" s="56"/>
      <c r="B12" s="57" t="s">
        <v>9</v>
      </c>
      <c r="C12" s="68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29" ht="14.5" customHeight="1" x14ac:dyDescent="0.35">
      <c r="A13" s="9" t="s">
        <v>141</v>
      </c>
      <c r="B13" s="43">
        <f>NARTY!F118</f>
        <v>0</v>
      </c>
      <c r="C13" s="69">
        <f>NARTY!G118</f>
        <v>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29" ht="14.5" customHeight="1" x14ac:dyDescent="0.35">
      <c r="A14" s="44" t="s">
        <v>118</v>
      </c>
      <c r="B14" s="42">
        <f>BUTY!E250</f>
        <v>0</v>
      </c>
      <c r="C14" s="70">
        <f>BUTY!F250</f>
        <v>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29" ht="14.5" customHeight="1" x14ac:dyDescent="0.35">
      <c r="A15" s="44" t="s">
        <v>137</v>
      </c>
      <c r="B15" s="42">
        <f>KIJE!E37</f>
        <v>0</v>
      </c>
      <c r="C15" s="70">
        <f>KIJE!F37</f>
        <v>0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</row>
    <row r="16" spans="1:29" ht="14.5" customHeight="1" x14ac:dyDescent="0.35">
      <c r="A16" s="44" t="s">
        <v>119</v>
      </c>
      <c r="B16" s="42">
        <f>BAGAŻ!E14</f>
        <v>0</v>
      </c>
      <c r="C16" s="70">
        <f>BAGAŻ!F14</f>
        <v>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31" ht="14.5" customHeight="1" x14ac:dyDescent="0.35">
      <c r="A17" s="71" t="s">
        <v>142</v>
      </c>
      <c r="B17" s="72">
        <f>'RACE STUFF'!E10</f>
        <v>0</v>
      </c>
      <c r="C17" s="73">
        <f>'RACE STUFF'!F10</f>
        <v>0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</row>
    <row r="18" spans="1:31" x14ac:dyDescent="0.35">
      <c r="A18" s="44" t="s">
        <v>300</v>
      </c>
      <c r="B18" s="42">
        <f>'ODZIEŻ RACE'!E141</f>
        <v>0</v>
      </c>
      <c r="C18" s="81">
        <f>'ODZIEŻ RACE'!F141</f>
        <v>0</v>
      </c>
      <c r="D18" s="60"/>
      <c r="E18" s="60" t="s">
        <v>140</v>
      </c>
      <c r="F18" s="80">
        <f>SUM(C13:C18)</f>
        <v>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x14ac:dyDescent="0.3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x14ac:dyDescent="0.3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x14ac:dyDescent="0.3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x14ac:dyDescent="0.3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x14ac:dyDescent="0.3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x14ac:dyDescent="0.3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x14ac:dyDescent="0.3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x14ac:dyDescent="0.3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x14ac:dyDescent="0.3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x14ac:dyDescent="0.3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x14ac:dyDescent="0.3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x14ac:dyDescent="0.3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x14ac:dyDescent="0.3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x14ac:dyDescent="0.3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x14ac:dyDescent="0.3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x14ac:dyDescent="0.3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x14ac:dyDescent="0.3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x14ac:dyDescent="0.3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x14ac:dyDescent="0.3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x14ac:dyDescent="0.3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x14ac:dyDescent="0.3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x14ac:dyDescent="0.3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x14ac:dyDescent="0.3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x14ac:dyDescent="0.3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x14ac:dyDescent="0.3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x14ac:dyDescent="0.3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x14ac:dyDescent="0.3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x14ac:dyDescent="0.3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x14ac:dyDescent="0.3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x14ac:dyDescent="0.3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x14ac:dyDescent="0.3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x14ac:dyDescent="0.3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</row>
    <row r="52" spans="1:31" x14ac:dyDescent="0.3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x14ac:dyDescent="0.3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x14ac:dyDescent="0.3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x14ac:dyDescent="0.3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x14ac:dyDescent="0.3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x14ac:dyDescent="0.3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x14ac:dyDescent="0.3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x14ac:dyDescent="0.3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x14ac:dyDescent="0.3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x14ac:dyDescent="0.3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x14ac:dyDescent="0.3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x14ac:dyDescent="0.3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31" x14ac:dyDescent="0.3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</row>
    <row r="65" spans="1:31" x14ac:dyDescent="0.3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</row>
    <row r="66" spans="1:31" x14ac:dyDescent="0.3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</row>
    <row r="67" spans="1:31" x14ac:dyDescent="0.3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</row>
    <row r="68" spans="1:31" x14ac:dyDescent="0.3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</row>
    <row r="69" spans="1:31" x14ac:dyDescent="0.3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</row>
    <row r="70" spans="1:31" x14ac:dyDescent="0.3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</row>
    <row r="71" spans="1:31" x14ac:dyDescent="0.3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</row>
    <row r="72" spans="1:31" x14ac:dyDescent="0.3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</row>
    <row r="73" spans="1:31" x14ac:dyDescent="0.3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</row>
    <row r="74" spans="1:31" x14ac:dyDescent="0.3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</row>
    <row r="75" spans="1:31" x14ac:dyDescent="0.3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</row>
    <row r="76" spans="1:31" x14ac:dyDescent="0.3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</row>
  </sheetData>
  <mergeCells count="1">
    <mergeCell ref="F11:L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E9C4-1B18-470C-8387-4CCAC9E0F979}">
  <dimension ref="A1:J263"/>
  <sheetViews>
    <sheetView zoomScale="55" zoomScaleNormal="55" workbookViewId="0">
      <selection activeCell="F113" sqref="F113"/>
    </sheetView>
  </sheetViews>
  <sheetFormatPr defaultRowHeight="31.5" customHeight="1" x14ac:dyDescent="0.35"/>
  <cols>
    <col min="1" max="1" width="52.08984375" style="2" customWidth="1"/>
    <col min="2" max="4" width="25.7265625" customWidth="1"/>
    <col min="6" max="6" width="12.54296875" customWidth="1"/>
    <col min="7" max="7" width="13.453125" customWidth="1"/>
    <col min="8" max="8" width="16" customWidth="1"/>
    <col min="9" max="9" width="19.1796875" customWidth="1"/>
    <col min="11" max="11" width="14.08984375" customWidth="1"/>
  </cols>
  <sheetData>
    <row r="1" spans="1:10" ht="17.5" customHeight="1" thickBot="1" x14ac:dyDescent="0.4">
      <c r="A1" s="36" t="s">
        <v>17</v>
      </c>
      <c r="B1" s="27"/>
      <c r="C1" s="27"/>
      <c r="D1" s="27"/>
    </row>
    <row r="2" spans="1:10" ht="15" customHeight="1" x14ac:dyDescent="0.35">
      <c r="A2" s="3" t="s">
        <v>11</v>
      </c>
      <c r="B2" s="19" t="s">
        <v>97</v>
      </c>
      <c r="C2" s="19" t="s">
        <v>98</v>
      </c>
      <c r="D2" s="19" t="s">
        <v>99</v>
      </c>
      <c r="E2" s="33" t="s">
        <v>14</v>
      </c>
      <c r="F2" s="34" t="s">
        <v>15</v>
      </c>
      <c r="G2" s="33" t="s">
        <v>16</v>
      </c>
      <c r="H2" s="35" t="s">
        <v>110</v>
      </c>
      <c r="I2" s="28" t="s">
        <v>35</v>
      </c>
      <c r="J2" s="29" t="s">
        <v>109</v>
      </c>
    </row>
    <row r="3" spans="1:10" ht="14.5" x14ac:dyDescent="0.35">
      <c r="A3" s="25" t="s">
        <v>144</v>
      </c>
      <c r="B3" s="11" t="s">
        <v>100</v>
      </c>
      <c r="C3" s="25" t="s">
        <v>175</v>
      </c>
      <c r="D3" s="20" t="s">
        <v>101</v>
      </c>
      <c r="E3" s="47">
        <v>188</v>
      </c>
      <c r="F3" s="31"/>
      <c r="G3" s="32">
        <f>I3*F3</f>
        <v>0</v>
      </c>
      <c r="H3" s="24">
        <f>VLOOKUP(C3,[1]Kalkulacja!$F:$Y,20,0)</f>
        <v>4400</v>
      </c>
      <c r="I3" s="8">
        <f>H3*0.72</f>
        <v>3168</v>
      </c>
      <c r="J3" s="15">
        <f>H3*0.8</f>
        <v>3520</v>
      </c>
    </row>
    <row r="4" spans="1:10" ht="14.5" x14ac:dyDescent="0.35">
      <c r="A4" s="11" t="s">
        <v>21</v>
      </c>
      <c r="B4" s="11" t="s">
        <v>100</v>
      </c>
      <c r="C4" s="11" t="s">
        <v>176</v>
      </c>
      <c r="D4" s="20" t="s">
        <v>101</v>
      </c>
      <c r="E4" s="47">
        <v>188</v>
      </c>
      <c r="F4" s="31"/>
      <c r="G4" s="32">
        <f t="shared" ref="G4:G67" si="0">I4*F4</f>
        <v>0</v>
      </c>
      <c r="H4" s="24">
        <f>VLOOKUP(C4,[1]Kalkulacja!$F:$Y,20,0)</f>
        <v>5900</v>
      </c>
      <c r="I4" s="8">
        <f t="shared" ref="I4:I63" si="1">H4*0.72</f>
        <v>4248</v>
      </c>
      <c r="J4" s="15">
        <f t="shared" ref="J4:J67" si="2">H4*0.8</f>
        <v>4720</v>
      </c>
    </row>
    <row r="5" spans="1:10" ht="14.5" x14ac:dyDescent="0.35">
      <c r="A5" s="11" t="s">
        <v>22</v>
      </c>
      <c r="B5" s="11" t="s">
        <v>100</v>
      </c>
      <c r="C5" s="11" t="s">
        <v>177</v>
      </c>
      <c r="D5" s="20" t="s">
        <v>101</v>
      </c>
      <c r="E5" s="47">
        <v>188</v>
      </c>
      <c r="F5" s="31"/>
      <c r="G5" s="32">
        <f t="shared" si="0"/>
        <v>0</v>
      </c>
      <c r="H5" s="24">
        <f>VLOOKUP(C5,[1]Kalkulacja!$F:$Y,20,0)</f>
        <v>5500</v>
      </c>
      <c r="I5" s="8">
        <f t="shared" si="1"/>
        <v>3960</v>
      </c>
      <c r="J5" s="15">
        <f t="shared" si="2"/>
        <v>4400</v>
      </c>
    </row>
    <row r="6" spans="1:10" ht="14.5" x14ac:dyDescent="0.35">
      <c r="A6" s="11" t="s">
        <v>138</v>
      </c>
      <c r="B6" s="11" t="s">
        <v>301</v>
      </c>
      <c r="C6" s="11" t="s">
        <v>178</v>
      </c>
      <c r="D6" s="20" t="s">
        <v>101</v>
      </c>
      <c r="E6" s="47">
        <v>193</v>
      </c>
      <c r="F6" s="31"/>
      <c r="G6" s="32">
        <f t="shared" si="0"/>
        <v>0</v>
      </c>
      <c r="H6" s="24">
        <f>VLOOKUP(C6,[1]Kalkulacja!$F:$Y,20,0)</f>
        <v>5200</v>
      </c>
      <c r="I6" s="8">
        <f t="shared" si="1"/>
        <v>3744</v>
      </c>
      <c r="J6" s="15">
        <f t="shared" si="2"/>
        <v>4160</v>
      </c>
    </row>
    <row r="7" spans="1:10" ht="14.5" x14ac:dyDescent="0.35">
      <c r="A7" s="11" t="s">
        <v>19</v>
      </c>
      <c r="B7" s="11" t="s">
        <v>301</v>
      </c>
      <c r="C7" s="11" t="s">
        <v>179</v>
      </c>
      <c r="D7" s="20" t="s">
        <v>101</v>
      </c>
      <c r="E7" s="47">
        <v>193</v>
      </c>
      <c r="F7" s="31"/>
      <c r="G7" s="32">
        <f t="shared" si="0"/>
        <v>0</v>
      </c>
      <c r="H7" s="24">
        <f>VLOOKUP(C7,[1]Kalkulacja!$F:$Y,20,0)</f>
        <v>6900</v>
      </c>
      <c r="I7" s="8">
        <f t="shared" si="1"/>
        <v>4968</v>
      </c>
      <c r="J7" s="15">
        <f t="shared" si="2"/>
        <v>5520</v>
      </c>
    </row>
    <row r="8" spans="1:10" ht="14.5" x14ac:dyDescent="0.35">
      <c r="A8" s="11" t="s">
        <v>20</v>
      </c>
      <c r="B8" s="11" t="s">
        <v>301</v>
      </c>
      <c r="C8" s="11" t="s">
        <v>180</v>
      </c>
      <c r="D8" s="20" t="s">
        <v>101</v>
      </c>
      <c r="E8" s="47">
        <v>193</v>
      </c>
      <c r="F8" s="31"/>
      <c r="G8" s="32">
        <f t="shared" si="0"/>
        <v>0</v>
      </c>
      <c r="H8" s="24">
        <f>VLOOKUP(C8,[1]Kalkulacja!$F:$Y,20,0)</f>
        <v>6500</v>
      </c>
      <c r="I8" s="8">
        <f t="shared" si="1"/>
        <v>4680</v>
      </c>
      <c r="J8" s="15">
        <f t="shared" si="2"/>
        <v>5200</v>
      </c>
    </row>
    <row r="9" spans="1:10" ht="14.5" x14ac:dyDescent="0.35">
      <c r="A9" s="11" t="s">
        <v>145</v>
      </c>
      <c r="B9" s="11" t="s">
        <v>104</v>
      </c>
      <c r="C9" s="11" t="s">
        <v>181</v>
      </c>
      <c r="D9" s="20" t="s">
        <v>225</v>
      </c>
      <c r="E9" s="47">
        <v>170</v>
      </c>
      <c r="F9" s="31"/>
      <c r="G9" s="32">
        <f t="shared" si="0"/>
        <v>0</v>
      </c>
      <c r="H9" s="24">
        <f>VLOOKUP(C9,[1]Kalkulacja!$F:$Y,20,0)</f>
        <v>3800</v>
      </c>
      <c r="I9" s="8">
        <f t="shared" si="1"/>
        <v>2736</v>
      </c>
      <c r="J9" s="15">
        <f t="shared" si="2"/>
        <v>3040</v>
      </c>
    </row>
    <row r="10" spans="1:10" ht="14.5" x14ac:dyDescent="0.35">
      <c r="A10" s="11" t="s">
        <v>145</v>
      </c>
      <c r="B10" s="11" t="s">
        <v>105</v>
      </c>
      <c r="C10" s="11" t="s">
        <v>181</v>
      </c>
      <c r="D10" s="20" t="s">
        <v>225</v>
      </c>
      <c r="E10" s="47">
        <v>175</v>
      </c>
      <c r="F10" s="31"/>
      <c r="G10" s="32">
        <f t="shared" si="0"/>
        <v>0</v>
      </c>
      <c r="H10" s="24">
        <f>VLOOKUP(C10,[1]Kalkulacja!$F:$Y,20,0)</f>
        <v>3800</v>
      </c>
      <c r="I10" s="8">
        <f t="shared" si="1"/>
        <v>2736</v>
      </c>
      <c r="J10" s="15">
        <f t="shared" si="2"/>
        <v>3040</v>
      </c>
    </row>
    <row r="11" spans="1:10" ht="14.5" x14ac:dyDescent="0.35">
      <c r="A11" s="11" t="s">
        <v>145</v>
      </c>
      <c r="B11" s="11" t="s">
        <v>106</v>
      </c>
      <c r="C11" s="11" t="s">
        <v>181</v>
      </c>
      <c r="D11" s="20" t="s">
        <v>103</v>
      </c>
      <c r="E11" s="47">
        <v>182</v>
      </c>
      <c r="F11" s="31"/>
      <c r="G11" s="32">
        <f t="shared" si="0"/>
        <v>0</v>
      </c>
      <c r="H11" s="24">
        <f>VLOOKUP(C11,[1]Kalkulacja!$F:$Y,20,0)</f>
        <v>3800</v>
      </c>
      <c r="I11" s="8">
        <f t="shared" si="1"/>
        <v>2736</v>
      </c>
      <c r="J11" s="15">
        <f t="shared" si="2"/>
        <v>3040</v>
      </c>
    </row>
    <row r="12" spans="1:10" ht="14.5" x14ac:dyDescent="0.35">
      <c r="A12" s="11" t="s">
        <v>23</v>
      </c>
      <c r="B12" s="11" t="s">
        <v>104</v>
      </c>
      <c r="C12" s="11" t="s">
        <v>182</v>
      </c>
      <c r="D12" s="20" t="s">
        <v>225</v>
      </c>
      <c r="E12" s="47">
        <v>170</v>
      </c>
      <c r="F12" s="31"/>
      <c r="G12" s="32">
        <f t="shared" si="0"/>
        <v>0</v>
      </c>
      <c r="H12" s="24">
        <f>VLOOKUP(C12,[1]Kalkulacja!$F:$Y,20,0)</f>
        <v>5400</v>
      </c>
      <c r="I12" s="8">
        <f t="shared" si="1"/>
        <v>3888</v>
      </c>
      <c r="J12" s="15">
        <f t="shared" si="2"/>
        <v>4320</v>
      </c>
    </row>
    <row r="13" spans="1:10" ht="14.5" x14ac:dyDescent="0.35">
      <c r="A13" s="11" t="s">
        <v>23</v>
      </c>
      <c r="B13" s="11" t="s">
        <v>105</v>
      </c>
      <c r="C13" s="11" t="s">
        <v>182</v>
      </c>
      <c r="D13" s="20" t="s">
        <v>225</v>
      </c>
      <c r="E13" s="47">
        <v>175</v>
      </c>
      <c r="F13" s="31"/>
      <c r="G13" s="32">
        <f t="shared" si="0"/>
        <v>0</v>
      </c>
      <c r="H13" s="24">
        <f>VLOOKUP(C13,[1]Kalkulacja!$F:$Y,20,0)</f>
        <v>5400</v>
      </c>
      <c r="I13" s="8">
        <f t="shared" si="1"/>
        <v>3888</v>
      </c>
      <c r="J13" s="15">
        <f t="shared" si="2"/>
        <v>4320</v>
      </c>
    </row>
    <row r="14" spans="1:10" ht="14.5" x14ac:dyDescent="0.35">
      <c r="A14" s="11" t="s">
        <v>23</v>
      </c>
      <c r="B14" s="11" t="s">
        <v>106</v>
      </c>
      <c r="C14" s="11" t="s">
        <v>182</v>
      </c>
      <c r="D14" s="20" t="s">
        <v>103</v>
      </c>
      <c r="E14" s="47">
        <v>182</v>
      </c>
      <c r="F14" s="31"/>
      <c r="G14" s="32">
        <f t="shared" si="0"/>
        <v>0</v>
      </c>
      <c r="H14" s="24">
        <f>VLOOKUP(C14,[1]Kalkulacja!$F:$Y,20,0)</f>
        <v>5400</v>
      </c>
      <c r="I14" s="8">
        <f t="shared" si="1"/>
        <v>3888</v>
      </c>
      <c r="J14" s="15">
        <f t="shared" si="2"/>
        <v>4320</v>
      </c>
    </row>
    <row r="15" spans="1:10" ht="14.5" x14ac:dyDescent="0.35">
      <c r="A15" s="11" t="s">
        <v>24</v>
      </c>
      <c r="B15" s="11" t="s">
        <v>104</v>
      </c>
      <c r="C15" s="11" t="s">
        <v>183</v>
      </c>
      <c r="D15" s="20" t="s">
        <v>225</v>
      </c>
      <c r="E15" s="47">
        <v>170</v>
      </c>
      <c r="F15" s="31"/>
      <c r="G15" s="32">
        <f t="shared" si="0"/>
        <v>0</v>
      </c>
      <c r="H15" s="24">
        <f>VLOOKUP(C15,[1]Kalkulacja!$F:$Y,20,0)</f>
        <v>5000</v>
      </c>
      <c r="I15" s="8">
        <f t="shared" si="1"/>
        <v>3600</v>
      </c>
      <c r="J15" s="15">
        <f t="shared" si="2"/>
        <v>4000</v>
      </c>
    </row>
    <row r="16" spans="1:10" ht="14.5" x14ac:dyDescent="0.35">
      <c r="A16" s="11" t="s">
        <v>24</v>
      </c>
      <c r="B16" s="11" t="s">
        <v>105</v>
      </c>
      <c r="C16" s="11" t="s">
        <v>183</v>
      </c>
      <c r="D16" s="20" t="s">
        <v>225</v>
      </c>
      <c r="E16" s="47">
        <v>175</v>
      </c>
      <c r="F16" s="31"/>
      <c r="G16" s="32">
        <f t="shared" si="0"/>
        <v>0</v>
      </c>
      <c r="H16" s="24">
        <f>VLOOKUP(C16,[1]Kalkulacja!$F:$Y,20,0)</f>
        <v>5000</v>
      </c>
      <c r="I16" s="8">
        <f t="shared" si="1"/>
        <v>3600</v>
      </c>
      <c r="J16" s="15">
        <f t="shared" si="2"/>
        <v>4000</v>
      </c>
    </row>
    <row r="17" spans="1:10" ht="14.5" x14ac:dyDescent="0.35">
      <c r="A17" s="11" t="s">
        <v>24</v>
      </c>
      <c r="B17" s="11" t="s">
        <v>106</v>
      </c>
      <c r="C17" s="11" t="s">
        <v>183</v>
      </c>
      <c r="D17" s="20" t="s">
        <v>103</v>
      </c>
      <c r="E17" s="47">
        <v>182</v>
      </c>
      <c r="F17" s="31"/>
      <c r="G17" s="32">
        <f t="shared" si="0"/>
        <v>0</v>
      </c>
      <c r="H17" s="24">
        <f>VLOOKUP(C17,[1]Kalkulacja!$F:$Y,20,0)</f>
        <v>5000</v>
      </c>
      <c r="I17" s="8">
        <f t="shared" si="1"/>
        <v>3600</v>
      </c>
      <c r="J17" s="15">
        <f t="shared" si="2"/>
        <v>4000</v>
      </c>
    </row>
    <row r="18" spans="1:10" ht="14.5" x14ac:dyDescent="0.35">
      <c r="A18" s="11" t="s">
        <v>146</v>
      </c>
      <c r="B18" s="11" t="s">
        <v>102</v>
      </c>
      <c r="C18" s="11" t="s">
        <v>184</v>
      </c>
      <c r="D18" s="20" t="s">
        <v>224</v>
      </c>
      <c r="E18" s="47">
        <v>185</v>
      </c>
      <c r="F18" s="31"/>
      <c r="G18" s="32">
        <f t="shared" si="0"/>
        <v>0</v>
      </c>
      <c r="H18" s="24">
        <f>VLOOKUP(C18,[1]Kalkulacja!$F:$Y,20,0)</f>
        <v>3800</v>
      </c>
      <c r="I18" s="8">
        <f t="shared" si="1"/>
        <v>2736</v>
      </c>
      <c r="J18" s="15">
        <f t="shared" si="2"/>
        <v>3040</v>
      </c>
    </row>
    <row r="19" spans="1:10" ht="14.5" x14ac:dyDescent="0.35">
      <c r="A19" s="11" t="s">
        <v>147</v>
      </c>
      <c r="B19" s="11" t="s">
        <v>102</v>
      </c>
      <c r="C19" s="11" t="s">
        <v>185</v>
      </c>
      <c r="D19" s="20" t="s">
        <v>224</v>
      </c>
      <c r="E19" s="47">
        <v>185</v>
      </c>
      <c r="F19" s="31"/>
      <c r="G19" s="32">
        <f t="shared" si="0"/>
        <v>0</v>
      </c>
      <c r="H19" s="24">
        <f>VLOOKUP(C19,[1]Kalkulacja!$F:$Y,20,0)</f>
        <v>5400</v>
      </c>
      <c r="I19" s="8">
        <f t="shared" si="1"/>
        <v>3888</v>
      </c>
      <c r="J19" s="15">
        <f t="shared" si="2"/>
        <v>4320</v>
      </c>
    </row>
    <row r="20" spans="1:10" ht="14.5" x14ac:dyDescent="0.35">
      <c r="A20" s="11" t="s">
        <v>148</v>
      </c>
      <c r="B20" s="11" t="s">
        <v>102</v>
      </c>
      <c r="C20" s="11" t="s">
        <v>186</v>
      </c>
      <c r="D20" s="20" t="s">
        <v>224</v>
      </c>
      <c r="E20" s="47">
        <v>185</v>
      </c>
      <c r="F20" s="31"/>
      <c r="G20" s="32">
        <f t="shared" si="0"/>
        <v>0</v>
      </c>
      <c r="H20" s="24">
        <f>VLOOKUP(C20,[1]Kalkulacja!$F:$Y,20,0)</f>
        <v>5000</v>
      </c>
      <c r="I20" s="8">
        <f t="shared" si="1"/>
        <v>3600</v>
      </c>
      <c r="J20" s="15">
        <f t="shared" si="2"/>
        <v>4000</v>
      </c>
    </row>
    <row r="21" spans="1:10" ht="14.5" x14ac:dyDescent="0.35">
      <c r="A21" s="11" t="s">
        <v>149</v>
      </c>
      <c r="B21" s="11" t="s">
        <v>302</v>
      </c>
      <c r="C21" s="11" t="s">
        <v>187</v>
      </c>
      <c r="D21" s="20" t="s">
        <v>226</v>
      </c>
      <c r="E21" s="47">
        <v>157</v>
      </c>
      <c r="F21" s="31"/>
      <c r="G21" s="32">
        <f t="shared" si="0"/>
        <v>0</v>
      </c>
      <c r="H21" s="24">
        <f>VLOOKUP(C21,[1]Kalkulacja!$F:$Y,20,0)</f>
        <v>4100</v>
      </c>
      <c r="I21" s="8">
        <f t="shared" si="1"/>
        <v>2952</v>
      </c>
      <c r="J21" s="15">
        <f t="shared" si="2"/>
        <v>3280</v>
      </c>
    </row>
    <row r="22" spans="1:10" ht="14.5" x14ac:dyDescent="0.35">
      <c r="A22" s="11" t="s">
        <v>150</v>
      </c>
      <c r="B22" s="11" t="s">
        <v>302</v>
      </c>
      <c r="C22" s="11" t="s">
        <v>188</v>
      </c>
      <c r="D22" s="20" t="s">
        <v>226</v>
      </c>
      <c r="E22" s="47">
        <v>157</v>
      </c>
      <c r="F22" s="31"/>
      <c r="G22" s="32">
        <f t="shared" si="0"/>
        <v>0</v>
      </c>
      <c r="H22" s="24">
        <f>VLOOKUP(C22,[1]Kalkulacja!$F:$Y,20,0)</f>
        <v>5900</v>
      </c>
      <c r="I22" s="8">
        <f t="shared" si="1"/>
        <v>4248</v>
      </c>
      <c r="J22" s="15">
        <f t="shared" si="2"/>
        <v>4720</v>
      </c>
    </row>
    <row r="23" spans="1:10" ht="14.5" x14ac:dyDescent="0.35">
      <c r="A23" s="11" t="s">
        <v>151</v>
      </c>
      <c r="B23" s="11" t="s">
        <v>302</v>
      </c>
      <c r="C23" s="11" t="s">
        <v>189</v>
      </c>
      <c r="D23" s="20" t="s">
        <v>226</v>
      </c>
      <c r="E23" s="47">
        <v>157</v>
      </c>
      <c r="F23" s="31"/>
      <c r="G23" s="32">
        <f t="shared" si="0"/>
        <v>0</v>
      </c>
      <c r="H23" s="24">
        <f>VLOOKUP(C23,[1]Kalkulacja!$F:$Y,20,0)</f>
        <v>5800</v>
      </c>
      <c r="I23" s="8">
        <f t="shared" si="1"/>
        <v>4176</v>
      </c>
      <c r="J23" s="15">
        <f t="shared" si="2"/>
        <v>4640</v>
      </c>
    </row>
    <row r="24" spans="1:10" ht="14.5" x14ac:dyDescent="0.35">
      <c r="A24" s="11" t="s">
        <v>152</v>
      </c>
      <c r="B24" s="11" t="s">
        <v>302</v>
      </c>
      <c r="C24" s="11" t="s">
        <v>190</v>
      </c>
      <c r="D24" s="20" t="s">
        <v>226</v>
      </c>
      <c r="E24" s="47">
        <v>157</v>
      </c>
      <c r="F24" s="31"/>
      <c r="G24" s="32">
        <f t="shared" si="0"/>
        <v>0</v>
      </c>
      <c r="H24" s="24">
        <f>VLOOKUP(C24,[1]Kalkulacja!$F:$Y,20,0)</f>
        <v>5500</v>
      </c>
      <c r="I24" s="8">
        <f t="shared" si="1"/>
        <v>3960</v>
      </c>
      <c r="J24" s="15">
        <f t="shared" si="2"/>
        <v>4400</v>
      </c>
    </row>
    <row r="25" spans="1:10" ht="14.5" x14ac:dyDescent="0.35">
      <c r="A25" s="11" t="s">
        <v>153</v>
      </c>
      <c r="B25" s="11" t="s">
        <v>302</v>
      </c>
      <c r="C25" s="11" t="s">
        <v>191</v>
      </c>
      <c r="D25" s="20" t="s">
        <v>226</v>
      </c>
      <c r="E25" s="47">
        <v>157</v>
      </c>
      <c r="F25" s="31"/>
      <c r="G25" s="32">
        <f t="shared" si="0"/>
        <v>0</v>
      </c>
      <c r="H25" s="24">
        <f>VLOOKUP(C25,[1]Kalkulacja!$F:$Y,20,0)</f>
        <v>5400</v>
      </c>
      <c r="I25" s="8">
        <f t="shared" si="1"/>
        <v>3888</v>
      </c>
      <c r="J25" s="15">
        <f t="shared" si="2"/>
        <v>4320</v>
      </c>
    </row>
    <row r="26" spans="1:10" ht="14.5" x14ac:dyDescent="0.35">
      <c r="A26" s="11" t="s">
        <v>154</v>
      </c>
      <c r="B26" s="11" t="s">
        <v>303</v>
      </c>
      <c r="C26" s="11" t="s">
        <v>192</v>
      </c>
      <c r="D26" s="20" t="s">
        <v>226</v>
      </c>
      <c r="E26" s="47">
        <v>165</v>
      </c>
      <c r="F26" s="31"/>
      <c r="G26" s="32">
        <f t="shared" si="0"/>
        <v>0</v>
      </c>
      <c r="H26" s="24">
        <f>VLOOKUP(C26,[1]Kalkulacja!$F:$Y,20,0)</f>
        <v>4100</v>
      </c>
      <c r="I26" s="8">
        <f t="shared" si="1"/>
        <v>2952</v>
      </c>
      <c r="J26" s="15">
        <f t="shared" si="2"/>
        <v>3280</v>
      </c>
    </row>
    <row r="27" spans="1:10" ht="14.5" x14ac:dyDescent="0.35">
      <c r="A27" s="11" t="s">
        <v>155</v>
      </c>
      <c r="B27" s="11" t="s">
        <v>303</v>
      </c>
      <c r="C27" s="11" t="s">
        <v>193</v>
      </c>
      <c r="D27" s="20" t="s">
        <v>226</v>
      </c>
      <c r="E27" s="47">
        <v>165</v>
      </c>
      <c r="F27" s="31"/>
      <c r="G27" s="32">
        <f t="shared" si="0"/>
        <v>0</v>
      </c>
      <c r="H27" s="24">
        <f>VLOOKUP(C27,[1]Kalkulacja!$F:$Y,20,0)</f>
        <v>6100</v>
      </c>
      <c r="I27" s="8">
        <f t="shared" si="1"/>
        <v>4392</v>
      </c>
      <c r="J27" s="15">
        <f t="shared" si="2"/>
        <v>4880</v>
      </c>
    </row>
    <row r="28" spans="1:10" ht="14.5" x14ac:dyDescent="0.35">
      <c r="A28" s="11" t="s">
        <v>156</v>
      </c>
      <c r="B28" s="11" t="s">
        <v>303</v>
      </c>
      <c r="C28" s="11" t="s">
        <v>194</v>
      </c>
      <c r="D28" s="20" t="s">
        <v>226</v>
      </c>
      <c r="E28" s="47">
        <v>165</v>
      </c>
      <c r="F28" s="31"/>
      <c r="G28" s="32">
        <f t="shared" si="0"/>
        <v>0</v>
      </c>
      <c r="H28" s="24">
        <f>VLOOKUP(C28,[1]Kalkulacja!$F:$Y,20,0)</f>
        <v>6200</v>
      </c>
      <c r="I28" s="8">
        <f t="shared" si="1"/>
        <v>4464</v>
      </c>
      <c r="J28" s="15">
        <f t="shared" si="2"/>
        <v>4960</v>
      </c>
    </row>
    <row r="29" spans="1:10" ht="14.5" x14ac:dyDescent="0.35">
      <c r="A29" s="11" t="s">
        <v>157</v>
      </c>
      <c r="B29" s="11" t="s">
        <v>303</v>
      </c>
      <c r="C29" s="11" t="s">
        <v>195</v>
      </c>
      <c r="D29" s="20" t="s">
        <v>226</v>
      </c>
      <c r="E29" s="47">
        <v>165</v>
      </c>
      <c r="F29" s="31"/>
      <c r="G29" s="32">
        <f t="shared" si="0"/>
        <v>0</v>
      </c>
      <c r="H29" s="24">
        <f>VLOOKUP(C29,[1]Kalkulacja!$F:$Y,20,0)</f>
        <v>5900</v>
      </c>
      <c r="I29" s="8">
        <f t="shared" si="1"/>
        <v>4248</v>
      </c>
      <c r="J29" s="15">
        <f t="shared" si="2"/>
        <v>4720</v>
      </c>
    </row>
    <row r="30" spans="1:10" ht="14.5" x14ac:dyDescent="0.35">
      <c r="A30" s="11" t="s">
        <v>158</v>
      </c>
      <c r="B30" s="11" t="s">
        <v>303</v>
      </c>
      <c r="C30" s="11" t="s">
        <v>196</v>
      </c>
      <c r="D30" s="20" t="s">
        <v>226</v>
      </c>
      <c r="E30" s="47">
        <v>165</v>
      </c>
      <c r="F30" s="31"/>
      <c r="G30" s="32">
        <f t="shared" si="0"/>
        <v>0</v>
      </c>
      <c r="H30" s="24">
        <f>VLOOKUP(C30,[1]Kalkulacja!$F:$Y,20,0)</f>
        <v>5800</v>
      </c>
      <c r="I30" s="8">
        <f t="shared" si="1"/>
        <v>4176</v>
      </c>
      <c r="J30" s="15">
        <f t="shared" si="2"/>
        <v>4640</v>
      </c>
    </row>
    <row r="31" spans="1:10" ht="14.5" x14ac:dyDescent="0.35">
      <c r="A31" s="11" t="s">
        <v>159</v>
      </c>
      <c r="B31" s="11" t="s">
        <v>303</v>
      </c>
      <c r="C31" s="11" t="s">
        <v>197</v>
      </c>
      <c r="D31" s="20" t="s">
        <v>226</v>
      </c>
      <c r="E31" s="47">
        <v>165</v>
      </c>
      <c r="F31" s="31"/>
      <c r="G31" s="32">
        <f t="shared" si="0"/>
        <v>0</v>
      </c>
      <c r="H31" s="24">
        <f>VLOOKUP(C31,[1]Kalkulacja!$F:$Y,20,0)</f>
        <v>5400</v>
      </c>
      <c r="I31" s="8">
        <f t="shared" si="1"/>
        <v>3888</v>
      </c>
      <c r="J31" s="15">
        <f t="shared" si="2"/>
        <v>4320</v>
      </c>
    </row>
    <row r="32" spans="1:10" ht="14.5" x14ac:dyDescent="0.35">
      <c r="A32" s="11" t="s">
        <v>160</v>
      </c>
      <c r="B32" s="11" t="s">
        <v>303</v>
      </c>
      <c r="C32" s="11" t="s">
        <v>198</v>
      </c>
      <c r="D32" s="20" t="s">
        <v>226</v>
      </c>
      <c r="E32" s="47">
        <v>165</v>
      </c>
      <c r="F32" s="31"/>
      <c r="G32" s="32">
        <f t="shared" si="0"/>
        <v>0</v>
      </c>
      <c r="H32" s="24">
        <f>VLOOKUP(C32,[1]Kalkulacja!$F:$Y,20,0)</f>
        <v>5300</v>
      </c>
      <c r="I32" s="8">
        <f t="shared" si="1"/>
        <v>3816</v>
      </c>
      <c r="J32" s="15">
        <f t="shared" si="2"/>
        <v>4240</v>
      </c>
    </row>
    <row r="33" spans="1:10" ht="14.5" x14ac:dyDescent="0.35">
      <c r="A33" s="11" t="s">
        <v>161</v>
      </c>
      <c r="B33" s="11" t="s">
        <v>107</v>
      </c>
      <c r="C33" s="11" t="s">
        <v>199</v>
      </c>
      <c r="D33" s="20" t="s">
        <v>103</v>
      </c>
      <c r="E33" s="47">
        <v>150</v>
      </c>
      <c r="F33" s="31"/>
      <c r="G33" s="32">
        <f t="shared" si="0"/>
        <v>0</v>
      </c>
      <c r="H33" s="24">
        <f>VLOOKUP(C33,[1]Kalkulacja!$F:$Y,20,0)</f>
        <v>3400</v>
      </c>
      <c r="I33" s="8">
        <f t="shared" si="1"/>
        <v>2448</v>
      </c>
      <c r="J33" s="15">
        <f t="shared" si="2"/>
        <v>2720</v>
      </c>
    </row>
    <row r="34" spans="1:10" ht="14.5" x14ac:dyDescent="0.35">
      <c r="A34" s="11" t="s">
        <v>162</v>
      </c>
      <c r="B34" s="11" t="s">
        <v>107</v>
      </c>
      <c r="C34" s="11" t="s">
        <v>200</v>
      </c>
      <c r="D34" s="20" t="s">
        <v>103</v>
      </c>
      <c r="E34" s="47">
        <v>150</v>
      </c>
      <c r="F34" s="31"/>
      <c r="G34" s="32">
        <f t="shared" si="0"/>
        <v>0</v>
      </c>
      <c r="H34" s="24">
        <f>VLOOKUP(C34,[1]Kalkulacja!$F:$Y,20,0)</f>
        <v>4800</v>
      </c>
      <c r="I34" s="8">
        <f t="shared" si="1"/>
        <v>3456</v>
      </c>
      <c r="J34" s="15">
        <f t="shared" si="2"/>
        <v>3840</v>
      </c>
    </row>
    <row r="35" spans="1:10" ht="14.5" x14ac:dyDescent="0.35">
      <c r="A35" s="11" t="s">
        <v>163</v>
      </c>
      <c r="B35" s="11" t="s">
        <v>107</v>
      </c>
      <c r="C35" s="11" t="s">
        <v>201</v>
      </c>
      <c r="D35" s="20" t="s">
        <v>103</v>
      </c>
      <c r="E35" s="47">
        <v>150</v>
      </c>
      <c r="F35" s="31"/>
      <c r="G35" s="32">
        <f t="shared" si="0"/>
        <v>0</v>
      </c>
      <c r="H35" s="24">
        <f>VLOOKUP(C35,[1]Kalkulacja!$F:$Y,20,0)</f>
        <v>4700</v>
      </c>
      <c r="I35" s="8">
        <f t="shared" si="1"/>
        <v>3384</v>
      </c>
      <c r="J35" s="15">
        <f t="shared" si="2"/>
        <v>3760</v>
      </c>
    </row>
    <row r="36" spans="1:10" ht="14.5" x14ac:dyDescent="0.35">
      <c r="A36" s="3" t="s">
        <v>228</v>
      </c>
      <c r="B36" s="11"/>
      <c r="C36" s="11"/>
      <c r="D36" s="20"/>
      <c r="E36" s="47"/>
      <c r="F36" s="31"/>
      <c r="G36" s="32"/>
      <c r="H36" s="24"/>
      <c r="I36" s="8"/>
      <c r="J36" s="15"/>
    </row>
    <row r="37" spans="1:10" ht="14.5" x14ac:dyDescent="0.35">
      <c r="A37" s="11" t="s">
        <v>164</v>
      </c>
      <c r="B37" s="11"/>
      <c r="C37" s="11" t="s">
        <v>202</v>
      </c>
      <c r="D37" s="20" t="s">
        <v>227</v>
      </c>
      <c r="E37" s="47">
        <v>203</v>
      </c>
      <c r="F37" s="31"/>
      <c r="G37" s="32">
        <f t="shared" si="0"/>
        <v>0</v>
      </c>
      <c r="H37" s="24">
        <f>VLOOKUP(C37,[1]Kalkulacja!$F:$Y,20,0)</f>
        <v>5600</v>
      </c>
      <c r="I37" s="8">
        <f t="shared" si="1"/>
        <v>4032</v>
      </c>
      <c r="J37" s="15">
        <f t="shared" si="2"/>
        <v>4480</v>
      </c>
    </row>
    <row r="38" spans="1:10" ht="14.5" x14ac:dyDescent="0.35">
      <c r="A38" s="11" t="s">
        <v>165</v>
      </c>
      <c r="B38" s="11"/>
      <c r="C38" s="11" t="s">
        <v>203</v>
      </c>
      <c r="D38" s="20" t="s">
        <v>227</v>
      </c>
      <c r="E38" s="47">
        <v>203</v>
      </c>
      <c r="F38" s="31"/>
      <c r="G38" s="32">
        <f t="shared" si="0"/>
        <v>0</v>
      </c>
      <c r="H38" s="24">
        <f>VLOOKUP(C38,[1]Kalkulacja!$F:$Y,20,0)</f>
        <v>7200</v>
      </c>
      <c r="I38" s="8">
        <f t="shared" si="1"/>
        <v>5184</v>
      </c>
      <c r="J38" s="15">
        <f t="shared" si="2"/>
        <v>5760</v>
      </c>
    </row>
    <row r="39" spans="1:10" ht="14.5" x14ac:dyDescent="0.35">
      <c r="A39" s="11" t="s">
        <v>166</v>
      </c>
      <c r="B39" s="11"/>
      <c r="C39" s="11" t="s">
        <v>204</v>
      </c>
      <c r="D39" s="20" t="s">
        <v>115</v>
      </c>
      <c r="E39" s="47">
        <v>186</v>
      </c>
      <c r="F39" s="31"/>
      <c r="G39" s="32">
        <f t="shared" si="0"/>
        <v>0</v>
      </c>
      <c r="H39" s="24">
        <f>VLOOKUP(C39,[1]Kalkulacja!$F:$Y,20,0)</f>
        <v>6200</v>
      </c>
      <c r="I39" s="8">
        <f t="shared" si="1"/>
        <v>4464</v>
      </c>
      <c r="J39" s="15">
        <f t="shared" si="2"/>
        <v>4960</v>
      </c>
    </row>
    <row r="40" spans="1:10" ht="14.5" x14ac:dyDescent="0.35">
      <c r="A40" s="11" t="s">
        <v>166</v>
      </c>
      <c r="B40" s="11"/>
      <c r="C40" s="11" t="s">
        <v>204</v>
      </c>
      <c r="D40" s="20" t="s">
        <v>115</v>
      </c>
      <c r="E40" s="47">
        <v>196</v>
      </c>
      <c r="F40" s="31"/>
      <c r="G40" s="32">
        <f t="shared" si="0"/>
        <v>0</v>
      </c>
      <c r="H40" s="24">
        <f>VLOOKUP(C40,[1]Kalkulacja!$F:$Y,20,0)</f>
        <v>6200</v>
      </c>
      <c r="I40" s="8">
        <f t="shared" si="1"/>
        <v>4464</v>
      </c>
      <c r="J40" s="15">
        <f t="shared" si="2"/>
        <v>4960</v>
      </c>
    </row>
    <row r="41" spans="1:10" ht="14.5" x14ac:dyDescent="0.35">
      <c r="A41" s="11" t="s">
        <v>167</v>
      </c>
      <c r="B41" s="11"/>
      <c r="C41" s="11" t="s">
        <v>205</v>
      </c>
      <c r="D41" s="20" t="s">
        <v>115</v>
      </c>
      <c r="E41" s="47">
        <v>186</v>
      </c>
      <c r="F41" s="31"/>
      <c r="G41" s="32">
        <f t="shared" si="0"/>
        <v>0</v>
      </c>
      <c r="H41" s="24">
        <f>VLOOKUP(C41,[1]Kalkulacja!$F:$Y,20,0)</f>
        <v>7500</v>
      </c>
      <c r="I41" s="8">
        <f t="shared" si="1"/>
        <v>5400</v>
      </c>
      <c r="J41" s="15">
        <f t="shared" si="2"/>
        <v>6000</v>
      </c>
    </row>
    <row r="42" spans="1:10" ht="14.5" x14ac:dyDescent="0.35">
      <c r="A42" s="11" t="s">
        <v>167</v>
      </c>
      <c r="B42" s="11"/>
      <c r="C42" s="11" t="s">
        <v>205</v>
      </c>
      <c r="D42" s="20" t="s">
        <v>115</v>
      </c>
      <c r="E42" s="47">
        <v>196</v>
      </c>
      <c r="F42" s="31"/>
      <c r="G42" s="32">
        <f t="shared" si="0"/>
        <v>0</v>
      </c>
      <c r="H42" s="24">
        <f>VLOOKUP(C42,[1]Kalkulacja!$F:$Y,20,0)</f>
        <v>7500</v>
      </c>
      <c r="I42" s="8">
        <f t="shared" si="1"/>
        <v>5400</v>
      </c>
      <c r="J42" s="15">
        <f t="shared" si="2"/>
        <v>6000</v>
      </c>
    </row>
    <row r="43" spans="1:10" ht="14.5" x14ac:dyDescent="0.35">
      <c r="A43" s="3" t="s">
        <v>28</v>
      </c>
      <c r="B43" s="11"/>
      <c r="C43" s="11"/>
      <c r="D43" s="20"/>
      <c r="E43" s="47"/>
      <c r="F43" s="31"/>
      <c r="G43" s="32"/>
      <c r="H43" s="24"/>
      <c r="I43" s="8"/>
      <c r="J43" s="15"/>
    </row>
    <row r="44" spans="1:10" ht="14.5" x14ac:dyDescent="0.35">
      <c r="A44" s="11" t="s">
        <v>139</v>
      </c>
      <c r="B44" s="11"/>
      <c r="C44" s="11" t="s">
        <v>206</v>
      </c>
      <c r="D44" s="20" t="s">
        <v>117</v>
      </c>
      <c r="E44" s="47">
        <v>126</v>
      </c>
      <c r="F44" s="31"/>
      <c r="G44" s="32">
        <f t="shared" si="0"/>
        <v>0</v>
      </c>
      <c r="H44" s="24">
        <f>VLOOKUP(C44,[1]Kalkulacja!$F:$Y,20,0)</f>
        <v>2100</v>
      </c>
      <c r="I44" s="8">
        <f t="shared" si="1"/>
        <v>1512</v>
      </c>
      <c r="J44" s="15">
        <f t="shared" si="2"/>
        <v>1680</v>
      </c>
    </row>
    <row r="45" spans="1:10" ht="14.5" x14ac:dyDescent="0.35">
      <c r="A45" s="11" t="s">
        <v>139</v>
      </c>
      <c r="B45" s="11"/>
      <c r="C45" s="11" t="s">
        <v>206</v>
      </c>
      <c r="D45" s="20" t="s">
        <v>117</v>
      </c>
      <c r="E45" s="47">
        <v>134</v>
      </c>
      <c r="F45" s="31"/>
      <c r="G45" s="32">
        <f t="shared" si="0"/>
        <v>0</v>
      </c>
      <c r="H45" s="24">
        <f>VLOOKUP(C45,[1]Kalkulacja!$F:$Y,20,0)</f>
        <v>2100</v>
      </c>
      <c r="I45" s="8">
        <f t="shared" si="1"/>
        <v>1512</v>
      </c>
      <c r="J45" s="15">
        <f t="shared" si="2"/>
        <v>1680</v>
      </c>
    </row>
    <row r="46" spans="1:10" ht="14.5" x14ac:dyDescent="0.35">
      <c r="A46" s="11" t="s">
        <v>139</v>
      </c>
      <c r="B46" s="11"/>
      <c r="C46" s="11" t="s">
        <v>206</v>
      </c>
      <c r="D46" s="20" t="s">
        <v>117</v>
      </c>
      <c r="E46" s="47">
        <v>143</v>
      </c>
      <c r="F46" s="31"/>
      <c r="G46" s="32">
        <f t="shared" si="0"/>
        <v>0</v>
      </c>
      <c r="H46" s="24">
        <f>VLOOKUP(C46,[1]Kalkulacja!$F:$Y,20,0)</f>
        <v>2100</v>
      </c>
      <c r="I46" s="8">
        <f t="shared" si="1"/>
        <v>1512</v>
      </c>
      <c r="J46" s="15">
        <f t="shared" si="2"/>
        <v>1680</v>
      </c>
    </row>
    <row r="47" spans="1:10" ht="14.5" x14ac:dyDescent="0.35">
      <c r="A47" s="11" t="s">
        <v>139</v>
      </c>
      <c r="B47" s="11"/>
      <c r="C47" s="11" t="s">
        <v>206</v>
      </c>
      <c r="D47" s="20" t="s">
        <v>117</v>
      </c>
      <c r="E47" s="47">
        <v>150</v>
      </c>
      <c r="F47" s="31"/>
      <c r="G47" s="32">
        <f t="shared" si="0"/>
        <v>0</v>
      </c>
      <c r="H47" s="24">
        <f>VLOOKUP(C47,[1]Kalkulacja!$F:$Y,20,0)</f>
        <v>2100</v>
      </c>
      <c r="I47" s="8">
        <f t="shared" si="1"/>
        <v>1512</v>
      </c>
      <c r="J47" s="15">
        <f t="shared" si="2"/>
        <v>1680</v>
      </c>
    </row>
    <row r="48" spans="1:10" ht="14.5" x14ac:dyDescent="0.35">
      <c r="A48" s="11" t="s">
        <v>139</v>
      </c>
      <c r="B48" s="11"/>
      <c r="C48" s="11" t="s">
        <v>206</v>
      </c>
      <c r="D48" s="20" t="s">
        <v>117</v>
      </c>
      <c r="E48" s="47">
        <v>158</v>
      </c>
      <c r="F48" s="31"/>
      <c r="G48" s="32">
        <f t="shared" si="0"/>
        <v>0</v>
      </c>
      <c r="H48" s="24">
        <f>VLOOKUP(C48,[1]Kalkulacja!$F:$Y,20,0)</f>
        <v>2100</v>
      </c>
      <c r="I48" s="8">
        <f t="shared" si="1"/>
        <v>1512</v>
      </c>
      <c r="J48" s="15">
        <f t="shared" si="2"/>
        <v>1680</v>
      </c>
    </row>
    <row r="49" spans="1:10" ht="14.5" x14ac:dyDescent="0.35">
      <c r="A49" s="11" t="s">
        <v>139</v>
      </c>
      <c r="B49" s="11"/>
      <c r="C49" s="11" t="s">
        <v>206</v>
      </c>
      <c r="D49" s="20" t="s">
        <v>116</v>
      </c>
      <c r="E49" s="47">
        <v>164</v>
      </c>
      <c r="F49" s="31"/>
      <c r="G49" s="32">
        <f t="shared" si="0"/>
        <v>0</v>
      </c>
      <c r="H49" s="24">
        <f>VLOOKUP(C49,[1]Kalkulacja!$F:$Y,20,0)</f>
        <v>2100</v>
      </c>
      <c r="I49" s="8">
        <f t="shared" si="1"/>
        <v>1512</v>
      </c>
      <c r="J49" s="15">
        <f t="shared" si="2"/>
        <v>1680</v>
      </c>
    </row>
    <row r="50" spans="1:10" ht="14.5" x14ac:dyDescent="0.35">
      <c r="A50" s="11" t="s">
        <v>139</v>
      </c>
      <c r="B50" s="11"/>
      <c r="C50" s="11" t="s">
        <v>206</v>
      </c>
      <c r="D50" s="20" t="s">
        <v>116</v>
      </c>
      <c r="E50" s="47">
        <v>171</v>
      </c>
      <c r="F50" s="31"/>
      <c r="G50" s="32">
        <f t="shared" si="0"/>
        <v>0</v>
      </c>
      <c r="H50" s="24">
        <f>VLOOKUP(C50,[1]Kalkulacja!$F:$Y,20,0)</f>
        <v>2100</v>
      </c>
      <c r="I50" s="8">
        <f t="shared" si="1"/>
        <v>1512</v>
      </c>
      <c r="J50" s="15">
        <f t="shared" si="2"/>
        <v>1680</v>
      </c>
    </row>
    <row r="51" spans="1:10" ht="14.5" x14ac:dyDescent="0.35">
      <c r="A51" s="11" t="s">
        <v>31</v>
      </c>
      <c r="B51" s="11"/>
      <c r="C51" s="11" t="s">
        <v>207</v>
      </c>
      <c r="D51" s="20" t="s">
        <v>116</v>
      </c>
      <c r="E51" s="47">
        <v>164</v>
      </c>
      <c r="F51" s="31"/>
      <c r="G51" s="32">
        <f t="shared" si="0"/>
        <v>0</v>
      </c>
      <c r="H51" s="24">
        <f>VLOOKUP(C51,[1]Kalkulacja!$F:$Y,20,0)</f>
        <v>3150</v>
      </c>
      <c r="I51" s="8">
        <f t="shared" si="1"/>
        <v>2268</v>
      </c>
      <c r="J51" s="15">
        <f t="shared" si="2"/>
        <v>2520</v>
      </c>
    </row>
    <row r="52" spans="1:10" ht="14.5" x14ac:dyDescent="0.35">
      <c r="A52" s="11" t="s">
        <v>31</v>
      </c>
      <c r="B52" s="11"/>
      <c r="C52" s="11" t="s">
        <v>207</v>
      </c>
      <c r="D52" s="20" t="s">
        <v>116</v>
      </c>
      <c r="E52" s="47">
        <v>171</v>
      </c>
      <c r="F52" s="31"/>
      <c r="G52" s="32">
        <f t="shared" si="0"/>
        <v>0</v>
      </c>
      <c r="H52" s="24">
        <f>VLOOKUP(C52,[1]Kalkulacja!$F:$Y,20,0)</f>
        <v>3150</v>
      </c>
      <c r="I52" s="8">
        <f t="shared" si="1"/>
        <v>2268</v>
      </c>
      <c r="J52" s="15">
        <f t="shared" si="2"/>
        <v>2520</v>
      </c>
    </row>
    <row r="53" spans="1:10" ht="14.5" x14ac:dyDescent="0.35">
      <c r="A53" s="11" t="s">
        <v>32</v>
      </c>
      <c r="B53" s="11"/>
      <c r="C53" s="11" t="s">
        <v>208</v>
      </c>
      <c r="D53" s="20" t="s">
        <v>117</v>
      </c>
      <c r="E53" s="47">
        <v>126</v>
      </c>
      <c r="F53" s="31"/>
      <c r="G53" s="32">
        <f t="shared" si="0"/>
        <v>0</v>
      </c>
      <c r="H53" s="24">
        <f>VLOOKUP(C53,[1]Kalkulacja!$F:$Y,20,0)</f>
        <v>2750</v>
      </c>
      <c r="I53" s="8">
        <f t="shared" si="1"/>
        <v>1980</v>
      </c>
      <c r="J53" s="15">
        <f t="shared" si="2"/>
        <v>2200</v>
      </c>
    </row>
    <row r="54" spans="1:10" ht="14.5" x14ac:dyDescent="0.35">
      <c r="A54" s="11" t="s">
        <v>32</v>
      </c>
      <c r="B54" s="11"/>
      <c r="C54" s="11" t="s">
        <v>208</v>
      </c>
      <c r="D54" s="20" t="s">
        <v>117</v>
      </c>
      <c r="E54" s="47">
        <v>134</v>
      </c>
      <c r="F54" s="31"/>
      <c r="G54" s="32">
        <f t="shared" si="0"/>
        <v>0</v>
      </c>
      <c r="H54" s="24">
        <f>VLOOKUP(C54,[1]Kalkulacja!$F:$Y,20,0)</f>
        <v>2750</v>
      </c>
      <c r="I54" s="8">
        <f t="shared" si="1"/>
        <v>1980</v>
      </c>
      <c r="J54" s="15">
        <f t="shared" si="2"/>
        <v>2200</v>
      </c>
    </row>
    <row r="55" spans="1:10" ht="14.5" x14ac:dyDescent="0.35">
      <c r="A55" s="11" t="s">
        <v>32</v>
      </c>
      <c r="B55" s="11"/>
      <c r="C55" s="11" t="s">
        <v>208</v>
      </c>
      <c r="D55" s="20" t="s">
        <v>117</v>
      </c>
      <c r="E55" s="47">
        <v>143</v>
      </c>
      <c r="F55" s="31"/>
      <c r="G55" s="32">
        <f t="shared" si="0"/>
        <v>0</v>
      </c>
      <c r="H55" s="24">
        <f>VLOOKUP(C55,[1]Kalkulacja!$F:$Y,20,0)</f>
        <v>2750</v>
      </c>
      <c r="I55" s="8">
        <f t="shared" si="1"/>
        <v>1980</v>
      </c>
      <c r="J55" s="15">
        <f t="shared" si="2"/>
        <v>2200</v>
      </c>
    </row>
    <row r="56" spans="1:10" ht="14.5" x14ac:dyDescent="0.35">
      <c r="A56" s="11" t="s">
        <v>32</v>
      </c>
      <c r="B56" s="11"/>
      <c r="C56" s="11" t="s">
        <v>208</v>
      </c>
      <c r="D56" s="20" t="s">
        <v>117</v>
      </c>
      <c r="E56" s="47">
        <v>150</v>
      </c>
      <c r="F56" s="31"/>
      <c r="G56" s="32">
        <f t="shared" si="0"/>
        <v>0</v>
      </c>
      <c r="H56" s="24">
        <f>VLOOKUP(C56,[1]Kalkulacja!$F:$Y,20,0)</f>
        <v>2750</v>
      </c>
      <c r="I56" s="8">
        <f t="shared" si="1"/>
        <v>1980</v>
      </c>
      <c r="J56" s="15">
        <f t="shared" si="2"/>
        <v>2200</v>
      </c>
    </row>
    <row r="57" spans="1:10" ht="14.5" x14ac:dyDescent="0.35">
      <c r="A57" s="11" t="s">
        <v>32</v>
      </c>
      <c r="B57" s="11"/>
      <c r="C57" s="11" t="s">
        <v>208</v>
      </c>
      <c r="D57" s="20" t="s">
        <v>117</v>
      </c>
      <c r="E57" s="47">
        <v>158</v>
      </c>
      <c r="F57" s="31"/>
      <c r="G57" s="32">
        <f t="shared" si="0"/>
        <v>0</v>
      </c>
      <c r="H57" s="24">
        <f>VLOOKUP(C57,[1]Kalkulacja!$F:$Y,20,0)</f>
        <v>2750</v>
      </c>
      <c r="I57" s="8">
        <f t="shared" si="1"/>
        <v>1980</v>
      </c>
      <c r="J57" s="15">
        <f t="shared" si="2"/>
        <v>2200</v>
      </c>
    </row>
    <row r="58" spans="1:10" ht="14.5" x14ac:dyDescent="0.35">
      <c r="A58" s="11" t="s">
        <v>32</v>
      </c>
      <c r="B58" s="11"/>
      <c r="C58" s="11" t="s">
        <v>208</v>
      </c>
      <c r="D58" s="20" t="s">
        <v>116</v>
      </c>
      <c r="E58" s="47">
        <v>164</v>
      </c>
      <c r="F58" s="31"/>
      <c r="G58" s="32">
        <f t="shared" si="0"/>
        <v>0</v>
      </c>
      <c r="H58" s="24">
        <f>VLOOKUP(C58,[1]Kalkulacja!$F:$Y,20,0)</f>
        <v>2750</v>
      </c>
      <c r="I58" s="8">
        <f t="shared" si="1"/>
        <v>1980</v>
      </c>
      <c r="J58" s="15">
        <f t="shared" si="2"/>
        <v>2200</v>
      </c>
    </row>
    <row r="59" spans="1:10" ht="14.5" x14ac:dyDescent="0.35">
      <c r="A59" s="11" t="s">
        <v>32</v>
      </c>
      <c r="B59" s="11"/>
      <c r="C59" s="11" t="s">
        <v>208</v>
      </c>
      <c r="D59" s="20" t="s">
        <v>116</v>
      </c>
      <c r="E59" s="47">
        <v>171</v>
      </c>
      <c r="F59" s="31"/>
      <c r="G59" s="32">
        <f t="shared" si="0"/>
        <v>0</v>
      </c>
      <c r="H59" s="24">
        <f>VLOOKUP(C59,[1]Kalkulacja!$F:$Y,20,0)</f>
        <v>2750</v>
      </c>
      <c r="I59" s="8">
        <f t="shared" si="1"/>
        <v>1980</v>
      </c>
      <c r="J59" s="15">
        <f t="shared" si="2"/>
        <v>2200</v>
      </c>
    </row>
    <row r="60" spans="1:10" ht="14.5" x14ac:dyDescent="0.35">
      <c r="A60" s="11" t="s">
        <v>33</v>
      </c>
      <c r="B60" s="11"/>
      <c r="C60" s="11" t="s">
        <v>209</v>
      </c>
      <c r="D60" s="20" t="s">
        <v>117</v>
      </c>
      <c r="E60" s="47">
        <v>126</v>
      </c>
      <c r="F60" s="31"/>
      <c r="G60" s="32">
        <f t="shared" si="0"/>
        <v>0</v>
      </c>
      <c r="H60" s="24">
        <f>VLOOKUP(C60,[1]Kalkulacja!$F:$Y,20,0)</f>
        <v>2600</v>
      </c>
      <c r="I60" s="8">
        <f t="shared" si="1"/>
        <v>1872</v>
      </c>
      <c r="J60" s="15">
        <f t="shared" si="2"/>
        <v>2080</v>
      </c>
    </row>
    <row r="61" spans="1:10" ht="14.5" x14ac:dyDescent="0.35">
      <c r="A61" s="11" t="s">
        <v>33</v>
      </c>
      <c r="B61" s="11"/>
      <c r="C61" s="11" t="s">
        <v>209</v>
      </c>
      <c r="D61" s="20" t="s">
        <v>117</v>
      </c>
      <c r="E61" s="47">
        <v>134</v>
      </c>
      <c r="F61" s="31"/>
      <c r="G61" s="32">
        <f t="shared" si="0"/>
        <v>0</v>
      </c>
      <c r="H61" s="24">
        <f>VLOOKUP(C61,[1]Kalkulacja!$F:$Y,20,0)</f>
        <v>2600</v>
      </c>
      <c r="I61" s="8">
        <f t="shared" si="1"/>
        <v>1872</v>
      </c>
      <c r="J61" s="15">
        <f t="shared" si="2"/>
        <v>2080</v>
      </c>
    </row>
    <row r="62" spans="1:10" ht="14.5" x14ac:dyDescent="0.35">
      <c r="A62" s="11" t="s">
        <v>33</v>
      </c>
      <c r="B62" s="11"/>
      <c r="C62" s="11" t="s">
        <v>209</v>
      </c>
      <c r="D62" s="20" t="s">
        <v>117</v>
      </c>
      <c r="E62" s="47">
        <v>143</v>
      </c>
      <c r="F62" s="31"/>
      <c r="G62" s="32">
        <f t="shared" si="0"/>
        <v>0</v>
      </c>
      <c r="H62" s="24">
        <f>VLOOKUP(C62,[1]Kalkulacja!$F:$Y,20,0)</f>
        <v>2600</v>
      </c>
      <c r="I62" s="8">
        <f t="shared" si="1"/>
        <v>1872</v>
      </c>
      <c r="J62" s="15">
        <f t="shared" si="2"/>
        <v>2080</v>
      </c>
    </row>
    <row r="63" spans="1:10" ht="14.5" x14ac:dyDescent="0.35">
      <c r="A63" s="11" t="s">
        <v>33</v>
      </c>
      <c r="B63" s="11"/>
      <c r="C63" s="11" t="s">
        <v>209</v>
      </c>
      <c r="D63" s="20" t="s">
        <v>117</v>
      </c>
      <c r="E63" s="47">
        <v>150</v>
      </c>
      <c r="F63" s="31"/>
      <c r="G63" s="32">
        <f t="shared" si="0"/>
        <v>0</v>
      </c>
      <c r="H63" s="24">
        <f>VLOOKUP(C63,[1]Kalkulacja!$F:$Y,20,0)</f>
        <v>2600</v>
      </c>
      <c r="I63" s="8">
        <f t="shared" si="1"/>
        <v>1872</v>
      </c>
      <c r="J63" s="15">
        <f t="shared" si="2"/>
        <v>2080</v>
      </c>
    </row>
    <row r="64" spans="1:10" ht="14.5" x14ac:dyDescent="0.35">
      <c r="A64" s="11" t="s">
        <v>33</v>
      </c>
      <c r="B64" s="11"/>
      <c r="C64" s="11" t="s">
        <v>209</v>
      </c>
      <c r="D64" s="20" t="s">
        <v>117</v>
      </c>
      <c r="E64" s="47">
        <v>158</v>
      </c>
      <c r="F64" s="31"/>
      <c r="G64" s="32">
        <f t="shared" si="0"/>
        <v>0</v>
      </c>
      <c r="H64" s="24">
        <f>VLOOKUP(C64,[1]Kalkulacja!$F:$Y,20,0)</f>
        <v>2600</v>
      </c>
      <c r="I64" s="8">
        <f t="shared" ref="I64:I81" si="3">H64*0.72</f>
        <v>1872</v>
      </c>
      <c r="J64" s="15">
        <f t="shared" si="2"/>
        <v>2080</v>
      </c>
    </row>
    <row r="65" spans="1:10" ht="14.5" x14ac:dyDescent="0.35">
      <c r="A65" s="11" t="s">
        <v>33</v>
      </c>
      <c r="B65" s="11"/>
      <c r="C65" s="11" t="s">
        <v>209</v>
      </c>
      <c r="D65" s="20" t="s">
        <v>116</v>
      </c>
      <c r="E65" s="47">
        <v>164</v>
      </c>
      <c r="F65" s="31"/>
      <c r="G65" s="32">
        <f t="shared" si="0"/>
        <v>0</v>
      </c>
      <c r="H65" s="24">
        <f>VLOOKUP(C65,[1]Kalkulacja!$F:$Y,20,0)</f>
        <v>2600</v>
      </c>
      <c r="I65" s="8">
        <f t="shared" si="3"/>
        <v>1872</v>
      </c>
      <c r="J65" s="15">
        <f t="shared" si="2"/>
        <v>2080</v>
      </c>
    </row>
    <row r="66" spans="1:10" ht="14.5" x14ac:dyDescent="0.35">
      <c r="A66" s="11" t="s">
        <v>33</v>
      </c>
      <c r="B66" s="11"/>
      <c r="C66" s="11" t="s">
        <v>209</v>
      </c>
      <c r="D66" s="20" t="s">
        <v>116</v>
      </c>
      <c r="E66" s="47">
        <v>171</v>
      </c>
      <c r="F66" s="31"/>
      <c r="G66" s="32">
        <f t="shared" si="0"/>
        <v>0</v>
      </c>
      <c r="H66" s="24">
        <f>VLOOKUP(C66,[1]Kalkulacja!$F:$Y,20,0)</f>
        <v>2600</v>
      </c>
      <c r="I66" s="8">
        <f t="shared" si="3"/>
        <v>1872</v>
      </c>
      <c r="J66" s="15">
        <f t="shared" si="2"/>
        <v>2080</v>
      </c>
    </row>
    <row r="67" spans="1:10" ht="14.5" x14ac:dyDescent="0.35">
      <c r="A67" s="11" t="s">
        <v>34</v>
      </c>
      <c r="B67" s="11"/>
      <c r="C67" s="11" t="s">
        <v>210</v>
      </c>
      <c r="D67" s="20" t="s">
        <v>117</v>
      </c>
      <c r="E67" s="47">
        <v>126</v>
      </c>
      <c r="F67" s="31"/>
      <c r="G67" s="32">
        <f t="shared" si="0"/>
        <v>0</v>
      </c>
      <c r="H67" s="24">
        <f>VLOOKUP(C67,[1]Kalkulacja!$F:$Y,20,0)</f>
        <v>2350</v>
      </c>
      <c r="I67" s="8">
        <f t="shared" si="3"/>
        <v>1692</v>
      </c>
      <c r="J67" s="15">
        <f t="shared" si="2"/>
        <v>1880</v>
      </c>
    </row>
    <row r="68" spans="1:10" ht="14.5" x14ac:dyDescent="0.35">
      <c r="A68" s="11" t="s">
        <v>34</v>
      </c>
      <c r="B68" s="11"/>
      <c r="C68" s="11" t="s">
        <v>210</v>
      </c>
      <c r="D68" s="20" t="s">
        <v>117</v>
      </c>
      <c r="E68" s="47">
        <v>134</v>
      </c>
      <c r="F68" s="31"/>
      <c r="G68" s="32">
        <f t="shared" ref="G68:G115" si="4">I68*F68</f>
        <v>0</v>
      </c>
      <c r="H68" s="24">
        <f>VLOOKUP(C68,[1]Kalkulacja!$F:$Y,20,0)</f>
        <v>2350</v>
      </c>
      <c r="I68" s="8">
        <f t="shared" si="3"/>
        <v>1692</v>
      </c>
      <c r="J68" s="15">
        <f t="shared" ref="J68:J81" si="5">H68*0.8</f>
        <v>1880</v>
      </c>
    </row>
    <row r="69" spans="1:10" ht="14.5" x14ac:dyDescent="0.35">
      <c r="A69" s="11" t="s">
        <v>34</v>
      </c>
      <c r="B69" s="11"/>
      <c r="C69" s="11" t="s">
        <v>210</v>
      </c>
      <c r="D69" s="20" t="s">
        <v>117</v>
      </c>
      <c r="E69" s="47">
        <v>143</v>
      </c>
      <c r="F69" s="31"/>
      <c r="G69" s="32">
        <f t="shared" si="4"/>
        <v>0</v>
      </c>
      <c r="H69" s="24">
        <f>VLOOKUP(C69,[1]Kalkulacja!$F:$Y,20,0)</f>
        <v>2350</v>
      </c>
      <c r="I69" s="8">
        <f t="shared" si="3"/>
        <v>1692</v>
      </c>
      <c r="J69" s="15">
        <f t="shared" si="5"/>
        <v>1880</v>
      </c>
    </row>
    <row r="70" spans="1:10" ht="14.5" x14ac:dyDescent="0.35">
      <c r="A70" s="11" t="s">
        <v>34</v>
      </c>
      <c r="B70" s="11"/>
      <c r="C70" s="11" t="s">
        <v>210</v>
      </c>
      <c r="D70" s="20" t="s">
        <v>117</v>
      </c>
      <c r="E70" s="47">
        <v>150</v>
      </c>
      <c r="F70" s="31"/>
      <c r="G70" s="32">
        <f t="shared" si="4"/>
        <v>0</v>
      </c>
      <c r="H70" s="24">
        <f>VLOOKUP(C70,[1]Kalkulacja!$F:$Y,20,0)</f>
        <v>2350</v>
      </c>
      <c r="I70" s="8">
        <f t="shared" si="3"/>
        <v>1692</v>
      </c>
      <c r="J70" s="15">
        <f t="shared" si="5"/>
        <v>1880</v>
      </c>
    </row>
    <row r="71" spans="1:10" ht="14.5" x14ac:dyDescent="0.35">
      <c r="A71" s="11" t="s">
        <v>34</v>
      </c>
      <c r="B71" s="11"/>
      <c r="C71" s="11" t="s">
        <v>210</v>
      </c>
      <c r="D71" s="20" t="s">
        <v>117</v>
      </c>
      <c r="E71" s="47">
        <v>158</v>
      </c>
      <c r="F71" s="31"/>
      <c r="G71" s="32">
        <f t="shared" si="4"/>
        <v>0</v>
      </c>
      <c r="H71" s="24">
        <f>VLOOKUP(C71,[1]Kalkulacja!$F:$Y,20,0)</f>
        <v>2350</v>
      </c>
      <c r="I71" s="8">
        <f t="shared" si="3"/>
        <v>1692</v>
      </c>
      <c r="J71" s="15">
        <f t="shared" si="5"/>
        <v>1880</v>
      </c>
    </row>
    <row r="72" spans="1:10" ht="14.5" x14ac:dyDescent="0.35">
      <c r="A72" s="11" t="s">
        <v>34</v>
      </c>
      <c r="B72" s="11"/>
      <c r="C72" s="11" t="s">
        <v>210</v>
      </c>
      <c r="D72" s="20" t="s">
        <v>116</v>
      </c>
      <c r="E72" s="47">
        <v>164</v>
      </c>
      <c r="F72" s="31"/>
      <c r="G72" s="32">
        <f t="shared" si="4"/>
        <v>0</v>
      </c>
      <c r="H72" s="24">
        <f>VLOOKUP(C72,[1]Kalkulacja!$F:$Y,20,0)</f>
        <v>2350</v>
      </c>
      <c r="I72" s="8">
        <f t="shared" si="3"/>
        <v>1692</v>
      </c>
      <c r="J72" s="15">
        <f t="shared" si="5"/>
        <v>1880</v>
      </c>
    </row>
    <row r="73" spans="1:10" ht="14.5" x14ac:dyDescent="0.35">
      <c r="A73" s="11" t="s">
        <v>34</v>
      </c>
      <c r="B73" s="11"/>
      <c r="C73" s="11" t="s">
        <v>210</v>
      </c>
      <c r="D73" s="20" t="s">
        <v>116</v>
      </c>
      <c r="E73" s="47">
        <v>171</v>
      </c>
      <c r="F73" s="31"/>
      <c r="G73" s="32">
        <f t="shared" si="4"/>
        <v>0</v>
      </c>
      <c r="H73" s="24">
        <f>VLOOKUP(C73,[1]Kalkulacja!$F:$Y,20,0)</f>
        <v>2350</v>
      </c>
      <c r="I73" s="8">
        <f t="shared" si="3"/>
        <v>1692</v>
      </c>
      <c r="J73" s="15">
        <f t="shared" si="5"/>
        <v>1880</v>
      </c>
    </row>
    <row r="74" spans="1:10" ht="14.5" x14ac:dyDescent="0.35">
      <c r="A74" s="11" t="s">
        <v>168</v>
      </c>
      <c r="B74" s="11"/>
      <c r="C74" s="11" t="s">
        <v>211</v>
      </c>
      <c r="D74" s="20" t="s">
        <v>116</v>
      </c>
      <c r="E74" s="47">
        <v>142</v>
      </c>
      <c r="F74" s="31"/>
      <c r="G74" s="32">
        <f t="shared" si="4"/>
        <v>0</v>
      </c>
      <c r="H74" s="24">
        <f>VLOOKUP(C74,[1]Kalkulacja!$F:$Y,20,0)</f>
        <v>2400</v>
      </c>
      <c r="I74" s="8">
        <f t="shared" si="3"/>
        <v>1728</v>
      </c>
      <c r="J74" s="15">
        <f t="shared" si="5"/>
        <v>1920</v>
      </c>
    </row>
    <row r="75" spans="1:10" ht="14.5" x14ac:dyDescent="0.35">
      <c r="A75" s="11" t="s">
        <v>168</v>
      </c>
      <c r="B75" s="11"/>
      <c r="C75" s="11" t="s">
        <v>211</v>
      </c>
      <c r="D75" s="20" t="s">
        <v>116</v>
      </c>
      <c r="E75" s="47">
        <v>149</v>
      </c>
      <c r="F75" s="31"/>
      <c r="G75" s="32">
        <f t="shared" si="4"/>
        <v>0</v>
      </c>
      <c r="H75" s="24">
        <f>VLOOKUP(C75,[1]Kalkulacja!$F:$Y,20,0)</f>
        <v>2400</v>
      </c>
      <c r="I75" s="8">
        <f t="shared" si="3"/>
        <v>1728</v>
      </c>
      <c r="J75" s="15">
        <f t="shared" si="5"/>
        <v>1920</v>
      </c>
    </row>
    <row r="76" spans="1:10" ht="14.5" x14ac:dyDescent="0.35">
      <c r="A76" s="11" t="s">
        <v>169</v>
      </c>
      <c r="B76" s="11"/>
      <c r="C76" s="11" t="s">
        <v>212</v>
      </c>
      <c r="D76" s="20" t="s">
        <v>116</v>
      </c>
      <c r="E76" s="47">
        <v>142</v>
      </c>
      <c r="F76" s="31"/>
      <c r="G76" s="32">
        <f t="shared" si="4"/>
        <v>0</v>
      </c>
      <c r="H76" s="24">
        <f>VLOOKUP(C76,[1]Kalkulacja!$F:$Y,20,0)</f>
        <v>3750</v>
      </c>
      <c r="I76" s="8">
        <f t="shared" si="3"/>
        <v>2700</v>
      </c>
      <c r="J76" s="15">
        <f t="shared" si="5"/>
        <v>3000</v>
      </c>
    </row>
    <row r="77" spans="1:10" ht="14.5" x14ac:dyDescent="0.35">
      <c r="A77" s="11" t="s">
        <v>169</v>
      </c>
      <c r="B77" s="11"/>
      <c r="C77" s="11" t="s">
        <v>212</v>
      </c>
      <c r="D77" s="20" t="s">
        <v>116</v>
      </c>
      <c r="E77" s="47">
        <v>149</v>
      </c>
      <c r="F77" s="31"/>
      <c r="G77" s="32">
        <f t="shared" si="4"/>
        <v>0</v>
      </c>
      <c r="H77" s="24">
        <f>VLOOKUP(C77,[1]Kalkulacja!$F:$Y,20,0)</f>
        <v>3750</v>
      </c>
      <c r="I77" s="8">
        <f t="shared" si="3"/>
        <v>2700</v>
      </c>
      <c r="J77" s="15">
        <f t="shared" si="5"/>
        <v>3000</v>
      </c>
    </row>
    <row r="78" spans="1:10" ht="14.5" x14ac:dyDescent="0.35">
      <c r="A78" s="11" t="s">
        <v>170</v>
      </c>
      <c r="B78" s="11"/>
      <c r="C78" s="11" t="s">
        <v>213</v>
      </c>
      <c r="D78" s="20" t="s">
        <v>117</v>
      </c>
      <c r="E78" s="47">
        <v>128</v>
      </c>
      <c r="F78" s="31"/>
      <c r="G78" s="32">
        <f t="shared" si="4"/>
        <v>0</v>
      </c>
      <c r="H78" s="24">
        <f>VLOOKUP(C78,[1]Kalkulacja!$F:$Y,20,0)</f>
        <v>2100</v>
      </c>
      <c r="I78" s="8">
        <f t="shared" si="3"/>
        <v>1512</v>
      </c>
      <c r="J78" s="15">
        <f t="shared" si="5"/>
        <v>1680</v>
      </c>
    </row>
    <row r="79" spans="1:10" ht="14.5" x14ac:dyDescent="0.35">
      <c r="A79" s="11" t="s">
        <v>170</v>
      </c>
      <c r="B79" s="11"/>
      <c r="C79" s="11" t="s">
        <v>213</v>
      </c>
      <c r="D79" s="20" t="s">
        <v>114</v>
      </c>
      <c r="E79" s="47">
        <v>135</v>
      </c>
      <c r="F79" s="31"/>
      <c r="G79" s="32">
        <f t="shared" si="4"/>
        <v>0</v>
      </c>
      <c r="H79" s="24">
        <f>VLOOKUP(C79,[1]Kalkulacja!$F:$Y,20,0)</f>
        <v>2100</v>
      </c>
      <c r="I79" s="8">
        <f t="shared" si="3"/>
        <v>1512</v>
      </c>
      <c r="J79" s="15">
        <f t="shared" si="5"/>
        <v>1680</v>
      </c>
    </row>
    <row r="80" spans="1:10" ht="14.5" x14ac:dyDescent="0.35">
      <c r="A80" s="11" t="s">
        <v>170</v>
      </c>
      <c r="B80" s="11"/>
      <c r="C80" s="11" t="s">
        <v>213</v>
      </c>
      <c r="D80" s="20" t="s">
        <v>116</v>
      </c>
      <c r="E80" s="47">
        <v>142</v>
      </c>
      <c r="F80" s="11"/>
      <c r="G80" s="32">
        <f t="shared" si="4"/>
        <v>0</v>
      </c>
      <c r="H80" s="24">
        <f>VLOOKUP(C80,[1]Kalkulacja!$F:$Y,20,0)</f>
        <v>2100</v>
      </c>
      <c r="I80" s="8">
        <f t="shared" si="3"/>
        <v>1512</v>
      </c>
      <c r="J80" s="15">
        <f t="shared" si="5"/>
        <v>1680</v>
      </c>
    </row>
    <row r="81" spans="1:10" ht="13.5" customHeight="1" x14ac:dyDescent="0.35">
      <c r="A81" s="11" t="s">
        <v>170</v>
      </c>
      <c r="B81" s="11"/>
      <c r="C81" s="11" t="s">
        <v>213</v>
      </c>
      <c r="D81" s="20" t="s">
        <v>116</v>
      </c>
      <c r="E81" s="47">
        <v>149</v>
      </c>
      <c r="F81" s="30"/>
      <c r="G81" s="32"/>
      <c r="H81" s="24">
        <f>VLOOKUP(C81,[1]Kalkulacja!$F:$Y,20,0)</f>
        <v>2100</v>
      </c>
      <c r="I81" s="8">
        <f t="shared" si="3"/>
        <v>1512</v>
      </c>
      <c r="J81" s="15">
        <f t="shared" si="5"/>
        <v>1680</v>
      </c>
    </row>
    <row r="82" spans="1:10" ht="13.5" customHeight="1" x14ac:dyDescent="0.35">
      <c r="A82" s="11" t="s">
        <v>27</v>
      </c>
      <c r="B82" s="11"/>
      <c r="C82" s="11" t="s">
        <v>214</v>
      </c>
      <c r="D82" s="20" t="s">
        <v>101</v>
      </c>
      <c r="E82" s="47">
        <v>128</v>
      </c>
      <c r="F82" s="23"/>
      <c r="G82" s="32">
        <f t="shared" si="4"/>
        <v>0</v>
      </c>
      <c r="H82" s="24">
        <f>VLOOKUP(C82,[1]Kalkulacja!$F:$Y,20,0)</f>
        <v>2750</v>
      </c>
      <c r="I82" s="8">
        <f>H82*0.72</f>
        <v>1980</v>
      </c>
      <c r="J82" s="15">
        <f>H82*0.8</f>
        <v>2200</v>
      </c>
    </row>
    <row r="83" spans="1:10" ht="13.5" customHeight="1" x14ac:dyDescent="0.35">
      <c r="A83" s="11" t="s">
        <v>27</v>
      </c>
      <c r="B83" s="11"/>
      <c r="C83" s="11" t="s">
        <v>214</v>
      </c>
      <c r="D83" s="20" t="s">
        <v>101</v>
      </c>
      <c r="E83" s="47">
        <v>135</v>
      </c>
      <c r="F83" s="23"/>
      <c r="G83" s="32">
        <f t="shared" si="4"/>
        <v>0</v>
      </c>
      <c r="H83" s="24">
        <f>VLOOKUP(C83,[1]Kalkulacja!$F:$Y,20,0)</f>
        <v>2750</v>
      </c>
      <c r="I83" s="8">
        <f t="shared" ref="I83:I115" si="6">H83*0.72</f>
        <v>1980</v>
      </c>
      <c r="J83" s="15">
        <f t="shared" ref="J83:J115" si="7">H83*0.8</f>
        <v>2200</v>
      </c>
    </row>
    <row r="84" spans="1:10" ht="13.5" customHeight="1" x14ac:dyDescent="0.35">
      <c r="A84" s="11" t="s">
        <v>27</v>
      </c>
      <c r="B84" s="11"/>
      <c r="C84" s="11" t="s">
        <v>214</v>
      </c>
      <c r="D84" s="20" t="s">
        <v>101</v>
      </c>
      <c r="E84" s="47">
        <v>142</v>
      </c>
      <c r="F84" s="23"/>
      <c r="G84" s="32">
        <f t="shared" si="4"/>
        <v>0</v>
      </c>
      <c r="H84" s="24">
        <f>VLOOKUP(C84,[1]Kalkulacja!$F:$Y,20,0)</f>
        <v>2750</v>
      </c>
      <c r="I84" s="8">
        <f t="shared" si="6"/>
        <v>1980</v>
      </c>
      <c r="J84" s="15">
        <f t="shared" si="7"/>
        <v>2200</v>
      </c>
    </row>
    <row r="85" spans="1:10" ht="13.5" customHeight="1" x14ac:dyDescent="0.35">
      <c r="A85" s="11" t="s">
        <v>27</v>
      </c>
      <c r="B85" s="11"/>
      <c r="C85" s="11" t="s">
        <v>214</v>
      </c>
      <c r="D85" s="20" t="s">
        <v>101</v>
      </c>
      <c r="E85" s="47">
        <v>149</v>
      </c>
      <c r="F85" s="23"/>
      <c r="G85" s="32">
        <f t="shared" si="4"/>
        <v>0</v>
      </c>
      <c r="H85" s="24">
        <f>VLOOKUP(C85,[1]Kalkulacja!$F:$Y,20,0)</f>
        <v>2750</v>
      </c>
      <c r="I85" s="8">
        <f t="shared" si="6"/>
        <v>1980</v>
      </c>
      <c r="J85" s="15">
        <f t="shared" si="7"/>
        <v>2200</v>
      </c>
    </row>
    <row r="86" spans="1:10" ht="13.5" customHeight="1" x14ac:dyDescent="0.35">
      <c r="A86" s="11" t="s">
        <v>29</v>
      </c>
      <c r="B86" s="11"/>
      <c r="C86" s="11" t="s">
        <v>215</v>
      </c>
      <c r="D86" s="20" t="s">
        <v>101</v>
      </c>
      <c r="E86" s="47">
        <v>128</v>
      </c>
      <c r="F86" s="23"/>
      <c r="G86" s="32">
        <f t="shared" si="4"/>
        <v>0</v>
      </c>
      <c r="H86" s="24">
        <f>VLOOKUP(C86,[1]Kalkulacja!$F:$Y,20,0)</f>
        <v>2600</v>
      </c>
      <c r="I86" s="8">
        <f t="shared" si="6"/>
        <v>1872</v>
      </c>
      <c r="J86" s="15">
        <f t="shared" si="7"/>
        <v>2080</v>
      </c>
    </row>
    <row r="87" spans="1:10" ht="13.5" customHeight="1" x14ac:dyDescent="0.35">
      <c r="A87" s="11" t="s">
        <v>29</v>
      </c>
      <c r="B87" s="11"/>
      <c r="C87" s="11" t="s">
        <v>215</v>
      </c>
      <c r="D87" s="20" t="s">
        <v>103</v>
      </c>
      <c r="E87" s="47">
        <v>135</v>
      </c>
      <c r="F87" s="23"/>
      <c r="G87" s="32">
        <f t="shared" si="4"/>
        <v>0</v>
      </c>
      <c r="H87" s="24">
        <f>VLOOKUP(C87,[1]Kalkulacja!$F:$Y,20,0)</f>
        <v>2600</v>
      </c>
      <c r="I87" s="8">
        <f t="shared" si="6"/>
        <v>1872</v>
      </c>
      <c r="J87" s="15">
        <f t="shared" si="7"/>
        <v>2080</v>
      </c>
    </row>
    <row r="88" spans="1:10" ht="13.5" customHeight="1" x14ac:dyDescent="0.35">
      <c r="A88" s="11" t="s">
        <v>29</v>
      </c>
      <c r="B88" s="11"/>
      <c r="C88" s="11" t="s">
        <v>215</v>
      </c>
      <c r="D88" s="20" t="s">
        <v>103</v>
      </c>
      <c r="E88" s="47">
        <v>142</v>
      </c>
      <c r="F88" s="23"/>
      <c r="G88" s="32">
        <f t="shared" si="4"/>
        <v>0</v>
      </c>
      <c r="H88" s="24">
        <f>VLOOKUP(C88,[1]Kalkulacja!$F:$Y,20,0)</f>
        <v>2600</v>
      </c>
      <c r="I88" s="8">
        <f t="shared" si="6"/>
        <v>1872</v>
      </c>
      <c r="J88" s="15">
        <f t="shared" si="7"/>
        <v>2080</v>
      </c>
    </row>
    <row r="89" spans="1:10" ht="13.5" customHeight="1" x14ac:dyDescent="0.35">
      <c r="A89" s="11" t="s">
        <v>29</v>
      </c>
      <c r="B89" s="11"/>
      <c r="C89" s="11" t="s">
        <v>215</v>
      </c>
      <c r="D89" s="20" t="s">
        <v>103</v>
      </c>
      <c r="E89" s="47">
        <v>149</v>
      </c>
      <c r="F89" s="23"/>
      <c r="G89" s="32">
        <f t="shared" si="4"/>
        <v>0</v>
      </c>
      <c r="H89" s="24">
        <f>VLOOKUP(C89,[1]Kalkulacja!$F:$Y,20,0)</f>
        <v>2600</v>
      </c>
      <c r="I89" s="8">
        <f t="shared" si="6"/>
        <v>1872</v>
      </c>
      <c r="J89" s="15">
        <f t="shared" si="7"/>
        <v>2080</v>
      </c>
    </row>
    <row r="90" spans="1:10" ht="13.5" customHeight="1" x14ac:dyDescent="0.35">
      <c r="A90" s="11" t="s">
        <v>30</v>
      </c>
      <c r="B90" s="11"/>
      <c r="C90" s="11" t="s">
        <v>216</v>
      </c>
      <c r="D90" s="20" t="s">
        <v>103</v>
      </c>
      <c r="E90" s="47">
        <v>128</v>
      </c>
      <c r="F90" s="23"/>
      <c r="G90" s="32">
        <f t="shared" si="4"/>
        <v>0</v>
      </c>
      <c r="H90" s="24">
        <f>VLOOKUP(C90,[1]Kalkulacja!$F:$Y,20,0)</f>
        <v>2350</v>
      </c>
      <c r="I90" s="8">
        <f t="shared" si="6"/>
        <v>1692</v>
      </c>
      <c r="J90" s="15">
        <f t="shared" si="7"/>
        <v>1880</v>
      </c>
    </row>
    <row r="91" spans="1:10" ht="13.5" customHeight="1" x14ac:dyDescent="0.35">
      <c r="A91" s="11" t="s">
        <v>30</v>
      </c>
      <c r="B91" s="11"/>
      <c r="C91" s="11" t="s">
        <v>216</v>
      </c>
      <c r="D91" s="20" t="s">
        <v>101</v>
      </c>
      <c r="E91" s="47">
        <v>135</v>
      </c>
      <c r="F91" s="23"/>
      <c r="G91" s="32">
        <f t="shared" si="4"/>
        <v>0</v>
      </c>
      <c r="H91" s="24">
        <f>VLOOKUP(C91,[1]Kalkulacja!$F:$Y,20,0)</f>
        <v>2350</v>
      </c>
      <c r="I91" s="8">
        <f t="shared" si="6"/>
        <v>1692</v>
      </c>
      <c r="J91" s="15">
        <f t="shared" si="7"/>
        <v>1880</v>
      </c>
    </row>
    <row r="92" spans="1:10" ht="13.5" customHeight="1" x14ac:dyDescent="0.35">
      <c r="A92" s="11" t="s">
        <v>30</v>
      </c>
      <c r="B92" s="11"/>
      <c r="C92" s="11" t="s">
        <v>216</v>
      </c>
      <c r="D92" s="20" t="s">
        <v>101</v>
      </c>
      <c r="E92" s="47">
        <v>142</v>
      </c>
      <c r="F92" s="23"/>
      <c r="G92" s="32">
        <f t="shared" si="4"/>
        <v>0</v>
      </c>
      <c r="H92" s="24">
        <f>VLOOKUP(C92,[1]Kalkulacja!$F:$Y,20,0)</f>
        <v>2350</v>
      </c>
      <c r="I92" s="8">
        <f t="shared" si="6"/>
        <v>1692</v>
      </c>
      <c r="J92" s="15">
        <f t="shared" si="7"/>
        <v>1880</v>
      </c>
    </row>
    <row r="93" spans="1:10" ht="13.5" customHeight="1" x14ac:dyDescent="0.35">
      <c r="A93" s="11" t="s">
        <v>30</v>
      </c>
      <c r="B93" s="11"/>
      <c r="C93" s="11" t="s">
        <v>216</v>
      </c>
      <c r="D93" s="20" t="s">
        <v>101</v>
      </c>
      <c r="E93" s="47">
        <v>149</v>
      </c>
      <c r="F93" s="23"/>
      <c r="G93" s="32">
        <f t="shared" si="4"/>
        <v>0</v>
      </c>
      <c r="H93" s="24">
        <f>VLOOKUP(C93,[1]Kalkulacja!$F:$Y,20,0)</f>
        <v>2350</v>
      </c>
      <c r="I93" s="8">
        <f t="shared" si="6"/>
        <v>1692</v>
      </c>
      <c r="J93" s="15">
        <f t="shared" si="7"/>
        <v>1880</v>
      </c>
    </row>
    <row r="94" spans="1:10" ht="13.5" customHeight="1" x14ac:dyDescent="0.35">
      <c r="A94" s="55" t="s">
        <v>304</v>
      </c>
      <c r="B94" s="11"/>
      <c r="C94" s="11"/>
      <c r="D94" s="20"/>
      <c r="E94" s="47"/>
      <c r="F94" s="23"/>
      <c r="G94" s="32"/>
      <c r="H94" s="24"/>
      <c r="I94" s="38"/>
      <c r="J94" s="17"/>
    </row>
    <row r="95" spans="1:10" ht="13.5" customHeight="1" x14ac:dyDescent="0.35">
      <c r="A95" s="11" t="s">
        <v>171</v>
      </c>
      <c r="B95" s="11" t="s">
        <v>111</v>
      </c>
      <c r="C95" s="11" t="s">
        <v>217</v>
      </c>
      <c r="D95" s="20" t="s">
        <v>223</v>
      </c>
      <c r="E95" s="47">
        <v>169</v>
      </c>
      <c r="F95" s="23"/>
      <c r="G95" s="32">
        <f t="shared" si="4"/>
        <v>0</v>
      </c>
      <c r="H95" s="24">
        <f>VLOOKUP(C95,[1]Kalkulacja!$F:$Y,20,0)</f>
        <v>4700</v>
      </c>
      <c r="I95" s="8">
        <f t="shared" si="6"/>
        <v>3384</v>
      </c>
      <c r="J95" s="15">
        <f t="shared" si="7"/>
        <v>3760</v>
      </c>
    </row>
    <row r="96" spans="1:10" ht="13.5" customHeight="1" x14ac:dyDescent="0.35">
      <c r="A96" s="11" t="s">
        <v>171</v>
      </c>
      <c r="B96" s="11" t="s">
        <v>111</v>
      </c>
      <c r="C96" s="11" t="s">
        <v>217</v>
      </c>
      <c r="D96" s="20" t="s">
        <v>223</v>
      </c>
      <c r="E96" s="47">
        <v>173</v>
      </c>
      <c r="F96" s="23"/>
      <c r="G96" s="32">
        <f t="shared" si="4"/>
        <v>0</v>
      </c>
      <c r="H96" s="24">
        <f>VLOOKUP(C96,[1]Kalkulacja!$F:$Y,20,0)</f>
        <v>4700</v>
      </c>
      <c r="I96" s="8">
        <f t="shared" si="6"/>
        <v>3384</v>
      </c>
      <c r="J96" s="15">
        <f t="shared" si="7"/>
        <v>3760</v>
      </c>
    </row>
    <row r="97" spans="1:10" ht="13.5" customHeight="1" x14ac:dyDescent="0.35">
      <c r="A97" s="11" t="s">
        <v>171</v>
      </c>
      <c r="B97" s="11" t="s">
        <v>112</v>
      </c>
      <c r="C97" s="11" t="s">
        <v>217</v>
      </c>
      <c r="D97" s="20" t="s">
        <v>223</v>
      </c>
      <c r="E97" s="47">
        <v>179</v>
      </c>
      <c r="F97" s="23"/>
      <c r="G97" s="32">
        <f t="shared" si="4"/>
        <v>0</v>
      </c>
      <c r="H97" s="24">
        <f>VLOOKUP(C97,[1]Kalkulacja!$F:$Y,20,0)</f>
        <v>4700</v>
      </c>
      <c r="I97" s="8">
        <f t="shared" si="6"/>
        <v>3384</v>
      </c>
      <c r="J97" s="15">
        <f t="shared" si="7"/>
        <v>3760</v>
      </c>
    </row>
    <row r="98" spans="1:10" ht="13.5" customHeight="1" x14ac:dyDescent="0.35">
      <c r="A98" s="11" t="s">
        <v>171</v>
      </c>
      <c r="B98" s="11" t="s">
        <v>305</v>
      </c>
      <c r="C98" s="11" t="s">
        <v>217</v>
      </c>
      <c r="D98" s="20" t="s">
        <v>223</v>
      </c>
      <c r="E98" s="47">
        <v>183</v>
      </c>
      <c r="F98" s="23"/>
      <c r="G98" s="32">
        <f t="shared" si="4"/>
        <v>0</v>
      </c>
      <c r="H98" s="24">
        <f>VLOOKUP(C98,[1]Kalkulacja!$F:$Y,20,0)</f>
        <v>4700</v>
      </c>
      <c r="I98" s="8">
        <f t="shared" si="6"/>
        <v>3384</v>
      </c>
      <c r="J98" s="15">
        <f t="shared" si="7"/>
        <v>3760</v>
      </c>
    </row>
    <row r="99" spans="1:10" ht="13.5" customHeight="1" x14ac:dyDescent="0.35">
      <c r="A99" s="11" t="s">
        <v>25</v>
      </c>
      <c r="B99" s="11" t="s">
        <v>111</v>
      </c>
      <c r="C99" s="11" t="s">
        <v>218</v>
      </c>
      <c r="D99" s="20" t="s">
        <v>223</v>
      </c>
      <c r="E99" s="47">
        <v>169</v>
      </c>
      <c r="F99" s="23"/>
      <c r="G99" s="32">
        <f t="shared" si="4"/>
        <v>0</v>
      </c>
      <c r="H99" s="24">
        <f>VLOOKUP(C99,[1]Kalkulacja!$F:$Y,20,0)</f>
        <v>6200</v>
      </c>
      <c r="I99" s="8">
        <f t="shared" si="6"/>
        <v>4464</v>
      </c>
      <c r="J99" s="15">
        <f t="shared" si="7"/>
        <v>4960</v>
      </c>
    </row>
    <row r="100" spans="1:10" ht="13.5" customHeight="1" x14ac:dyDescent="0.35">
      <c r="A100" s="11" t="s">
        <v>25</v>
      </c>
      <c r="B100" s="11" t="s">
        <v>111</v>
      </c>
      <c r="C100" s="11" t="s">
        <v>218</v>
      </c>
      <c r="D100" s="20" t="s">
        <v>223</v>
      </c>
      <c r="E100" s="47">
        <v>173</v>
      </c>
      <c r="F100" s="23"/>
      <c r="G100" s="32">
        <f t="shared" si="4"/>
        <v>0</v>
      </c>
      <c r="H100" s="24">
        <f>VLOOKUP(C100,[1]Kalkulacja!$F:$Y,20,0)</f>
        <v>6200</v>
      </c>
      <c r="I100" s="8">
        <f t="shared" si="6"/>
        <v>4464</v>
      </c>
      <c r="J100" s="15">
        <f t="shared" si="7"/>
        <v>4960</v>
      </c>
    </row>
    <row r="101" spans="1:10" ht="13.5" customHeight="1" x14ac:dyDescent="0.35">
      <c r="A101" s="11" t="s">
        <v>25</v>
      </c>
      <c r="B101" s="11" t="s">
        <v>112</v>
      </c>
      <c r="C101" s="11" t="s">
        <v>218</v>
      </c>
      <c r="D101" s="20" t="s">
        <v>223</v>
      </c>
      <c r="E101" s="47">
        <v>179</v>
      </c>
      <c r="F101" s="23"/>
      <c r="G101" s="32">
        <f t="shared" si="4"/>
        <v>0</v>
      </c>
      <c r="H101" s="24">
        <f>VLOOKUP(C101,[1]Kalkulacja!$F:$Y,20,0)</f>
        <v>6200</v>
      </c>
      <c r="I101" s="8">
        <f t="shared" si="6"/>
        <v>4464</v>
      </c>
      <c r="J101" s="15">
        <f t="shared" si="7"/>
        <v>4960</v>
      </c>
    </row>
    <row r="102" spans="1:10" ht="13.5" customHeight="1" x14ac:dyDescent="0.35">
      <c r="A102" s="11" t="s">
        <v>25</v>
      </c>
      <c r="B102" s="11" t="s">
        <v>305</v>
      </c>
      <c r="C102" s="11" t="s">
        <v>218</v>
      </c>
      <c r="D102" s="20" t="s">
        <v>223</v>
      </c>
      <c r="E102" s="47">
        <v>183</v>
      </c>
      <c r="F102" s="23"/>
      <c r="G102" s="32">
        <f t="shared" si="4"/>
        <v>0</v>
      </c>
      <c r="H102" s="24">
        <f>VLOOKUP(C102,[1]Kalkulacja!$F:$Y,20,0)</f>
        <v>6200</v>
      </c>
      <c r="I102" s="8">
        <f t="shared" si="6"/>
        <v>4464</v>
      </c>
      <c r="J102" s="15">
        <f t="shared" si="7"/>
        <v>4960</v>
      </c>
    </row>
    <row r="103" spans="1:10" ht="13.5" customHeight="1" x14ac:dyDescent="0.35">
      <c r="A103" s="11" t="s">
        <v>26</v>
      </c>
      <c r="B103" s="11" t="s">
        <v>111</v>
      </c>
      <c r="C103" s="11" t="s">
        <v>219</v>
      </c>
      <c r="D103" s="20" t="s">
        <v>223</v>
      </c>
      <c r="E103" s="47">
        <v>169</v>
      </c>
      <c r="F103" s="23"/>
      <c r="G103" s="32">
        <f t="shared" si="4"/>
        <v>0</v>
      </c>
      <c r="H103" s="24">
        <f>VLOOKUP(C103,[1]Kalkulacja!$F:$Y,20,0)</f>
        <v>5800</v>
      </c>
      <c r="I103" s="8">
        <f t="shared" si="6"/>
        <v>4176</v>
      </c>
      <c r="J103" s="15">
        <f t="shared" si="7"/>
        <v>4640</v>
      </c>
    </row>
    <row r="104" spans="1:10" ht="13.5" customHeight="1" x14ac:dyDescent="0.35">
      <c r="A104" s="11" t="s">
        <v>26</v>
      </c>
      <c r="B104" s="11" t="s">
        <v>111</v>
      </c>
      <c r="C104" s="11" t="s">
        <v>219</v>
      </c>
      <c r="D104" s="20" t="s">
        <v>223</v>
      </c>
      <c r="E104" s="47">
        <v>173</v>
      </c>
      <c r="F104" s="23"/>
      <c r="G104" s="32">
        <f t="shared" si="4"/>
        <v>0</v>
      </c>
      <c r="H104" s="24">
        <f>VLOOKUP(C104,[1]Kalkulacja!$F:$Y,20,0)</f>
        <v>5800</v>
      </c>
      <c r="I104" s="8">
        <f t="shared" si="6"/>
        <v>4176</v>
      </c>
      <c r="J104" s="15">
        <f t="shared" si="7"/>
        <v>4640</v>
      </c>
    </row>
    <row r="105" spans="1:10" ht="13.5" customHeight="1" x14ac:dyDescent="0.35">
      <c r="A105" s="11" t="s">
        <v>26</v>
      </c>
      <c r="B105" s="11" t="s">
        <v>112</v>
      </c>
      <c r="C105" s="11" t="s">
        <v>219</v>
      </c>
      <c r="D105" s="20" t="s">
        <v>223</v>
      </c>
      <c r="E105" s="47">
        <v>179</v>
      </c>
      <c r="F105" s="23"/>
      <c r="G105" s="32">
        <f t="shared" si="4"/>
        <v>0</v>
      </c>
      <c r="H105" s="24">
        <f>VLOOKUP(C105,[1]Kalkulacja!$F:$Y,20,0)</f>
        <v>5800</v>
      </c>
      <c r="I105" s="8">
        <f t="shared" si="6"/>
        <v>4176</v>
      </c>
      <c r="J105" s="15">
        <f t="shared" si="7"/>
        <v>4640</v>
      </c>
    </row>
    <row r="106" spans="1:10" ht="13.5" customHeight="1" x14ac:dyDescent="0.35">
      <c r="A106" s="11" t="s">
        <v>26</v>
      </c>
      <c r="B106" s="11" t="s">
        <v>305</v>
      </c>
      <c r="C106" s="11" t="s">
        <v>219</v>
      </c>
      <c r="D106" s="20" t="s">
        <v>223</v>
      </c>
      <c r="E106" s="47">
        <v>183</v>
      </c>
      <c r="F106" s="23"/>
      <c r="G106" s="32">
        <f t="shared" si="4"/>
        <v>0</v>
      </c>
      <c r="H106" s="24">
        <f>VLOOKUP(C106,[1]Kalkulacja!$F:$Y,20,0)</f>
        <v>5800</v>
      </c>
      <c r="I106" s="8">
        <f t="shared" si="6"/>
        <v>4176</v>
      </c>
      <c r="J106" s="15">
        <f t="shared" si="7"/>
        <v>4640</v>
      </c>
    </row>
    <row r="107" spans="1:10" ht="14.5" customHeight="1" x14ac:dyDescent="0.35">
      <c r="A107" s="11" t="s">
        <v>172</v>
      </c>
      <c r="B107" s="11" t="s">
        <v>113</v>
      </c>
      <c r="C107" s="11" t="s">
        <v>220</v>
      </c>
      <c r="D107" s="20" t="s">
        <v>223</v>
      </c>
      <c r="E107" s="47">
        <v>150</v>
      </c>
      <c r="F107" s="23"/>
      <c r="G107" s="32">
        <f t="shared" si="4"/>
        <v>0</v>
      </c>
      <c r="H107" s="24">
        <f>VLOOKUP(C107,[1]Kalkulacja!$F:$Y,20,0)</f>
        <v>4700</v>
      </c>
      <c r="I107" s="8">
        <f t="shared" si="6"/>
        <v>3384</v>
      </c>
      <c r="J107" s="15">
        <f t="shared" si="7"/>
        <v>3760</v>
      </c>
    </row>
    <row r="108" spans="1:10" ht="17" customHeight="1" x14ac:dyDescent="0.35">
      <c r="A108" s="11" t="s">
        <v>172</v>
      </c>
      <c r="B108" s="11" t="s">
        <v>113</v>
      </c>
      <c r="C108" s="11" t="s">
        <v>220</v>
      </c>
      <c r="D108" s="20" t="s">
        <v>223</v>
      </c>
      <c r="E108" s="47">
        <v>156</v>
      </c>
      <c r="F108" s="23"/>
      <c r="G108" s="32">
        <f t="shared" si="4"/>
        <v>0</v>
      </c>
      <c r="H108" s="24">
        <f>VLOOKUP(C108,[1]Kalkulacja!$F:$Y,20,0)</f>
        <v>4700</v>
      </c>
      <c r="I108" s="8">
        <f t="shared" si="6"/>
        <v>3384</v>
      </c>
      <c r="J108" s="15">
        <f t="shared" si="7"/>
        <v>3760</v>
      </c>
    </row>
    <row r="109" spans="1:10" ht="17" customHeight="1" x14ac:dyDescent="0.35">
      <c r="A109" s="11" t="s">
        <v>172</v>
      </c>
      <c r="B109" s="11" t="s">
        <v>113</v>
      </c>
      <c r="C109" s="11" t="s">
        <v>220</v>
      </c>
      <c r="D109" s="20" t="s">
        <v>223</v>
      </c>
      <c r="E109" s="47">
        <v>165</v>
      </c>
      <c r="F109" s="23"/>
      <c r="G109" s="32">
        <f t="shared" si="4"/>
        <v>0</v>
      </c>
      <c r="H109" s="24">
        <f>VLOOKUP(C109,[1]Kalkulacja!$F:$Y,20,0)</f>
        <v>4700</v>
      </c>
      <c r="I109" s="8">
        <f t="shared" si="6"/>
        <v>3384</v>
      </c>
      <c r="J109" s="15">
        <f t="shared" si="7"/>
        <v>3760</v>
      </c>
    </row>
    <row r="110" spans="1:10" ht="17" customHeight="1" x14ac:dyDescent="0.35">
      <c r="A110" s="11" t="s">
        <v>173</v>
      </c>
      <c r="B110" s="11" t="s">
        <v>113</v>
      </c>
      <c r="C110" s="11" t="s">
        <v>221</v>
      </c>
      <c r="D110" s="20" t="s">
        <v>223</v>
      </c>
      <c r="E110" s="47">
        <v>150</v>
      </c>
      <c r="F110" s="23"/>
      <c r="G110" s="32">
        <f t="shared" si="4"/>
        <v>0</v>
      </c>
      <c r="H110" s="24">
        <f>VLOOKUP(C110,[1]Kalkulacja!$F:$Y,20,0)</f>
        <v>6050</v>
      </c>
      <c r="I110" s="8">
        <f t="shared" si="6"/>
        <v>4356</v>
      </c>
      <c r="J110" s="15">
        <f t="shared" si="7"/>
        <v>4840</v>
      </c>
    </row>
    <row r="111" spans="1:10" ht="17" customHeight="1" x14ac:dyDescent="0.35">
      <c r="A111" s="11" t="s">
        <v>173</v>
      </c>
      <c r="B111" s="11" t="s">
        <v>113</v>
      </c>
      <c r="C111" s="11" t="s">
        <v>221</v>
      </c>
      <c r="D111" s="20" t="s">
        <v>223</v>
      </c>
      <c r="E111" s="47">
        <v>156</v>
      </c>
      <c r="F111" s="23"/>
      <c r="G111" s="32">
        <f t="shared" si="4"/>
        <v>0</v>
      </c>
      <c r="H111" s="24">
        <f>VLOOKUP(C111,[1]Kalkulacja!$F:$Y,20,0)</f>
        <v>6050</v>
      </c>
      <c r="I111" s="8">
        <f t="shared" si="6"/>
        <v>4356</v>
      </c>
      <c r="J111" s="15">
        <f t="shared" si="7"/>
        <v>4840</v>
      </c>
    </row>
    <row r="112" spans="1:10" ht="17" customHeight="1" x14ac:dyDescent="0.35">
      <c r="A112" s="11" t="s">
        <v>173</v>
      </c>
      <c r="B112" s="11" t="s">
        <v>113</v>
      </c>
      <c r="C112" s="11" t="s">
        <v>221</v>
      </c>
      <c r="D112" s="20" t="s">
        <v>223</v>
      </c>
      <c r="E112" s="47">
        <v>165</v>
      </c>
      <c r="F112" s="23"/>
      <c r="G112" s="32">
        <f t="shared" si="4"/>
        <v>0</v>
      </c>
      <c r="H112" s="24">
        <f>VLOOKUP(C112,[1]Kalkulacja!$F:$Y,20,0)</f>
        <v>6050</v>
      </c>
      <c r="I112" s="8">
        <f t="shared" si="6"/>
        <v>4356</v>
      </c>
      <c r="J112" s="15">
        <f t="shared" si="7"/>
        <v>4840</v>
      </c>
    </row>
    <row r="113" spans="1:10" ht="17" customHeight="1" x14ac:dyDescent="0.35">
      <c r="A113" s="11" t="s">
        <v>174</v>
      </c>
      <c r="B113" s="11" t="s">
        <v>113</v>
      </c>
      <c r="C113" s="11" t="s">
        <v>222</v>
      </c>
      <c r="D113" s="20" t="s">
        <v>223</v>
      </c>
      <c r="E113" s="47">
        <v>150</v>
      </c>
      <c r="F113" s="23"/>
      <c r="G113" s="32">
        <f t="shared" si="4"/>
        <v>0</v>
      </c>
      <c r="H113" s="24">
        <f>VLOOKUP(C113,[1]Kalkulacja!$F:$Y,20,0)</f>
        <v>5700</v>
      </c>
      <c r="I113" s="8">
        <f t="shared" si="6"/>
        <v>4104</v>
      </c>
      <c r="J113" s="15">
        <f t="shared" si="7"/>
        <v>4560</v>
      </c>
    </row>
    <row r="114" spans="1:10" ht="17" customHeight="1" x14ac:dyDescent="0.35">
      <c r="A114" s="11" t="s">
        <v>174</v>
      </c>
      <c r="B114" s="11" t="s">
        <v>113</v>
      </c>
      <c r="C114" s="11" t="s">
        <v>222</v>
      </c>
      <c r="D114" s="20" t="s">
        <v>223</v>
      </c>
      <c r="E114" s="47">
        <v>156</v>
      </c>
      <c r="F114" s="23"/>
      <c r="G114" s="32">
        <f t="shared" si="4"/>
        <v>0</v>
      </c>
      <c r="H114" s="24">
        <f>VLOOKUP(C114,[1]Kalkulacja!$F:$Y,20,0)</f>
        <v>5700</v>
      </c>
      <c r="I114" s="8">
        <f t="shared" si="6"/>
        <v>4104</v>
      </c>
      <c r="J114" s="15">
        <f t="shared" si="7"/>
        <v>4560</v>
      </c>
    </row>
    <row r="115" spans="1:10" ht="17" customHeight="1" x14ac:dyDescent="0.35">
      <c r="A115" s="11" t="s">
        <v>174</v>
      </c>
      <c r="B115" s="11" t="s">
        <v>113</v>
      </c>
      <c r="C115" s="11" t="s">
        <v>222</v>
      </c>
      <c r="D115" s="20" t="s">
        <v>223</v>
      </c>
      <c r="E115" s="47">
        <v>165</v>
      </c>
      <c r="F115" s="23"/>
      <c r="G115" s="32">
        <f t="shared" si="4"/>
        <v>0</v>
      </c>
      <c r="H115" s="24">
        <f>VLOOKUP(C115,[1]Kalkulacja!$F:$Y,20,0)</f>
        <v>5700</v>
      </c>
      <c r="I115" s="8">
        <f t="shared" si="6"/>
        <v>4104</v>
      </c>
      <c r="J115" s="15">
        <f t="shared" si="7"/>
        <v>4560</v>
      </c>
    </row>
    <row r="116" spans="1:10" ht="17" customHeight="1" x14ac:dyDescent="0.35"/>
    <row r="117" spans="1:10" ht="17" customHeight="1" x14ac:dyDescent="0.35"/>
    <row r="118" spans="1:10" ht="17" customHeight="1" x14ac:dyDescent="0.35">
      <c r="E118" t="s">
        <v>140</v>
      </c>
      <c r="F118">
        <f>SUM(F3:F115)</f>
        <v>0</v>
      </c>
      <c r="G118" s="1">
        <f>SUM(G3:G115)</f>
        <v>0</v>
      </c>
    </row>
    <row r="119" spans="1:10" ht="17" customHeight="1" x14ac:dyDescent="0.35"/>
    <row r="120" spans="1:10" ht="17" customHeight="1" x14ac:dyDescent="0.35"/>
    <row r="121" spans="1:10" ht="17" customHeight="1" x14ac:dyDescent="0.35"/>
    <row r="122" spans="1:10" ht="17" customHeight="1" x14ac:dyDescent="0.35"/>
    <row r="123" spans="1:10" ht="17" customHeight="1" x14ac:dyDescent="0.35"/>
    <row r="124" spans="1:10" ht="17" customHeight="1" x14ac:dyDescent="0.35"/>
    <row r="125" spans="1:10" ht="17" customHeight="1" x14ac:dyDescent="0.35"/>
    <row r="126" spans="1:10" ht="17" customHeight="1" x14ac:dyDescent="0.35"/>
    <row r="127" spans="1:10" ht="17" customHeight="1" x14ac:dyDescent="0.35"/>
    <row r="128" spans="1:10" ht="17" customHeight="1" x14ac:dyDescent="0.35"/>
    <row r="129" ht="17" customHeight="1" x14ac:dyDescent="0.35"/>
    <row r="130" ht="17" customHeight="1" x14ac:dyDescent="0.35"/>
    <row r="131" ht="17" customHeight="1" x14ac:dyDescent="0.35"/>
    <row r="132" ht="17" customHeight="1" x14ac:dyDescent="0.35"/>
    <row r="133" ht="17" customHeight="1" x14ac:dyDescent="0.35"/>
    <row r="134" ht="17" customHeight="1" x14ac:dyDescent="0.35"/>
    <row r="135" ht="17" customHeight="1" x14ac:dyDescent="0.35"/>
    <row r="136" ht="17" customHeight="1" x14ac:dyDescent="0.35"/>
    <row r="137" ht="17" customHeight="1" x14ac:dyDescent="0.35"/>
    <row r="138" ht="17" customHeight="1" x14ac:dyDescent="0.35"/>
    <row r="139" ht="17" customHeight="1" x14ac:dyDescent="0.35"/>
    <row r="140" ht="17" customHeight="1" x14ac:dyDescent="0.35"/>
    <row r="141" ht="17" customHeight="1" x14ac:dyDescent="0.35"/>
    <row r="142" ht="17" customHeight="1" x14ac:dyDescent="0.35"/>
    <row r="143" ht="17" customHeight="1" x14ac:dyDescent="0.35"/>
    <row r="144" ht="17" customHeight="1" x14ac:dyDescent="0.35"/>
    <row r="145" ht="17" customHeight="1" x14ac:dyDescent="0.35"/>
    <row r="146" ht="17" customHeight="1" x14ac:dyDescent="0.35"/>
    <row r="147" ht="17" customHeight="1" x14ac:dyDescent="0.35"/>
    <row r="148" ht="17" customHeight="1" x14ac:dyDescent="0.35"/>
    <row r="149" ht="17" customHeight="1" x14ac:dyDescent="0.35"/>
    <row r="150" ht="17" customHeight="1" x14ac:dyDescent="0.35"/>
    <row r="151" ht="17" customHeight="1" x14ac:dyDescent="0.35"/>
    <row r="152" ht="17" customHeight="1" x14ac:dyDescent="0.35"/>
    <row r="153" ht="17" customHeight="1" x14ac:dyDescent="0.35"/>
    <row r="154" ht="17" customHeight="1" x14ac:dyDescent="0.35"/>
    <row r="155" ht="17" customHeight="1" x14ac:dyDescent="0.35"/>
    <row r="156" ht="17" customHeight="1" x14ac:dyDescent="0.35"/>
    <row r="157" ht="17" customHeight="1" x14ac:dyDescent="0.35"/>
    <row r="158" ht="17" customHeight="1" x14ac:dyDescent="0.35"/>
    <row r="159" ht="17" customHeight="1" x14ac:dyDescent="0.35"/>
    <row r="160" ht="17" customHeight="1" x14ac:dyDescent="0.35"/>
    <row r="161" ht="17" customHeight="1" x14ac:dyDescent="0.35"/>
    <row r="162" ht="17" customHeight="1" x14ac:dyDescent="0.35"/>
    <row r="163" ht="17" customHeight="1" x14ac:dyDescent="0.35"/>
    <row r="164" ht="17" customHeight="1" x14ac:dyDescent="0.35"/>
    <row r="165" ht="17" customHeight="1" x14ac:dyDescent="0.35"/>
    <row r="166" ht="17" customHeight="1" x14ac:dyDescent="0.35"/>
    <row r="167" ht="17" customHeight="1" x14ac:dyDescent="0.35"/>
    <row r="168" ht="17" customHeight="1" x14ac:dyDescent="0.35"/>
    <row r="169" ht="17" customHeight="1" x14ac:dyDescent="0.35"/>
    <row r="170" ht="17" customHeight="1" x14ac:dyDescent="0.35"/>
    <row r="171" ht="17" customHeight="1" x14ac:dyDescent="0.35"/>
    <row r="172" ht="17" customHeight="1" x14ac:dyDescent="0.35"/>
    <row r="173" ht="17" customHeight="1" x14ac:dyDescent="0.35"/>
    <row r="174" ht="17" customHeight="1" x14ac:dyDescent="0.35"/>
    <row r="175" ht="17" customHeight="1" x14ac:dyDescent="0.35"/>
    <row r="176" ht="17" customHeight="1" x14ac:dyDescent="0.35"/>
    <row r="177" ht="17" customHeight="1" x14ac:dyDescent="0.35"/>
    <row r="178" ht="17" customHeight="1" x14ac:dyDescent="0.35"/>
    <row r="179" ht="17" customHeight="1" x14ac:dyDescent="0.35"/>
    <row r="180" ht="17" customHeight="1" x14ac:dyDescent="0.35"/>
    <row r="181" ht="17" customHeight="1" x14ac:dyDescent="0.35"/>
    <row r="182" ht="17" customHeight="1" x14ac:dyDescent="0.35"/>
    <row r="183" ht="17" customHeight="1" x14ac:dyDescent="0.35"/>
    <row r="184" ht="17" customHeight="1" x14ac:dyDescent="0.35"/>
    <row r="185" ht="17" customHeight="1" x14ac:dyDescent="0.35"/>
    <row r="186" ht="17" customHeight="1" x14ac:dyDescent="0.35"/>
    <row r="187" ht="17" customHeight="1" x14ac:dyDescent="0.35"/>
    <row r="188" ht="17" customHeight="1" x14ac:dyDescent="0.35"/>
    <row r="189" ht="17" customHeight="1" x14ac:dyDescent="0.35"/>
    <row r="190" ht="17" customHeight="1" x14ac:dyDescent="0.35"/>
    <row r="191" ht="17" customHeight="1" x14ac:dyDescent="0.35"/>
    <row r="192" ht="17" customHeight="1" x14ac:dyDescent="0.35"/>
    <row r="193" ht="17" customHeight="1" x14ac:dyDescent="0.35"/>
    <row r="194" ht="17" customHeight="1" x14ac:dyDescent="0.35"/>
    <row r="195" ht="17" customHeight="1" x14ac:dyDescent="0.35"/>
    <row r="196" ht="17" customHeight="1" x14ac:dyDescent="0.35"/>
    <row r="197" ht="17" customHeight="1" x14ac:dyDescent="0.35"/>
    <row r="198" ht="17" customHeight="1" x14ac:dyDescent="0.35"/>
    <row r="199" ht="17" customHeight="1" x14ac:dyDescent="0.35"/>
    <row r="200" ht="17" customHeight="1" x14ac:dyDescent="0.35"/>
    <row r="201" ht="17" customHeight="1" x14ac:dyDescent="0.35"/>
    <row r="202" ht="17" customHeight="1" x14ac:dyDescent="0.35"/>
    <row r="203" ht="17" customHeight="1" x14ac:dyDescent="0.35"/>
    <row r="204" ht="17" customHeight="1" x14ac:dyDescent="0.35"/>
    <row r="205" ht="17" customHeight="1" x14ac:dyDescent="0.35"/>
    <row r="206" ht="17" customHeight="1" x14ac:dyDescent="0.35"/>
    <row r="207" ht="17" customHeight="1" x14ac:dyDescent="0.35"/>
    <row r="208" ht="17" customHeight="1" x14ac:dyDescent="0.35"/>
    <row r="209" ht="17" customHeight="1" x14ac:dyDescent="0.35"/>
    <row r="210" ht="17" customHeight="1" x14ac:dyDescent="0.35"/>
    <row r="211" ht="17" customHeight="1" x14ac:dyDescent="0.35"/>
    <row r="212" ht="17" customHeight="1" x14ac:dyDescent="0.35"/>
    <row r="213" ht="17" customHeight="1" x14ac:dyDescent="0.35"/>
    <row r="214" ht="17" customHeight="1" x14ac:dyDescent="0.35"/>
    <row r="215" ht="17" customHeight="1" x14ac:dyDescent="0.35"/>
    <row r="216" ht="17" customHeight="1" x14ac:dyDescent="0.35"/>
    <row r="217" ht="17" customHeight="1" x14ac:dyDescent="0.35"/>
    <row r="218" ht="17" customHeight="1" x14ac:dyDescent="0.35"/>
    <row r="219" ht="17" customHeight="1" x14ac:dyDescent="0.35"/>
    <row r="220" ht="17" customHeight="1" x14ac:dyDescent="0.35"/>
    <row r="221" ht="17" customHeight="1" x14ac:dyDescent="0.35"/>
    <row r="222" ht="17" customHeight="1" x14ac:dyDescent="0.35"/>
    <row r="223" ht="17" customHeight="1" x14ac:dyDescent="0.35"/>
    <row r="224" ht="17" customHeight="1" x14ac:dyDescent="0.35"/>
    <row r="225" ht="17" customHeight="1" x14ac:dyDescent="0.35"/>
    <row r="226" ht="17" customHeight="1" x14ac:dyDescent="0.35"/>
    <row r="227" ht="17" customHeight="1" x14ac:dyDescent="0.35"/>
    <row r="228" ht="17" customHeight="1" x14ac:dyDescent="0.35"/>
    <row r="229" ht="17" customHeight="1" x14ac:dyDescent="0.35"/>
    <row r="230" ht="17" customHeight="1" x14ac:dyDescent="0.35"/>
    <row r="231" ht="17" customHeight="1" x14ac:dyDescent="0.35"/>
    <row r="232" ht="17" customHeight="1" x14ac:dyDescent="0.35"/>
    <row r="233" ht="17" customHeight="1" x14ac:dyDescent="0.35"/>
    <row r="234" ht="17" customHeight="1" x14ac:dyDescent="0.35"/>
    <row r="235" ht="17" customHeight="1" x14ac:dyDescent="0.35"/>
    <row r="236" ht="17" customHeight="1" x14ac:dyDescent="0.35"/>
    <row r="237" ht="17" customHeight="1" x14ac:dyDescent="0.35"/>
    <row r="238" ht="17" customHeight="1" x14ac:dyDescent="0.35"/>
    <row r="239" ht="17" customHeight="1" x14ac:dyDescent="0.35"/>
    <row r="240" ht="17" customHeight="1" x14ac:dyDescent="0.35"/>
    <row r="241" ht="17" customHeight="1" x14ac:dyDescent="0.35"/>
    <row r="242" ht="17" customHeight="1" x14ac:dyDescent="0.35"/>
    <row r="243" ht="17" customHeight="1" x14ac:dyDescent="0.35"/>
    <row r="244" ht="17" customHeight="1" x14ac:dyDescent="0.35"/>
    <row r="245" ht="17" customHeight="1" x14ac:dyDescent="0.35"/>
    <row r="246" ht="17" customHeight="1" x14ac:dyDescent="0.35"/>
    <row r="247" ht="17" customHeight="1" x14ac:dyDescent="0.35"/>
    <row r="248" ht="17" customHeight="1" x14ac:dyDescent="0.35"/>
    <row r="249" ht="17" customHeight="1" x14ac:dyDescent="0.35"/>
    <row r="250" ht="17" customHeight="1" x14ac:dyDescent="0.35"/>
    <row r="251" ht="17" customHeight="1" x14ac:dyDescent="0.35"/>
    <row r="252" ht="17" customHeight="1" x14ac:dyDescent="0.35"/>
    <row r="253" ht="17" customHeight="1" x14ac:dyDescent="0.35"/>
    <row r="254" ht="17" customHeight="1" x14ac:dyDescent="0.35"/>
    <row r="255" ht="17" customHeight="1" x14ac:dyDescent="0.35"/>
    <row r="256" ht="17" customHeight="1" x14ac:dyDescent="0.35"/>
    <row r="257" ht="17" customHeight="1" x14ac:dyDescent="0.35"/>
    <row r="258" ht="17" customHeight="1" x14ac:dyDescent="0.35"/>
    <row r="259" ht="17" customHeight="1" x14ac:dyDescent="0.35"/>
    <row r="260" ht="17" customHeight="1" x14ac:dyDescent="0.35"/>
    <row r="261" ht="17" customHeight="1" x14ac:dyDescent="0.35"/>
    <row r="262" ht="17" customHeight="1" x14ac:dyDescent="0.35"/>
    <row r="263" ht="17" customHeight="1" x14ac:dyDescent="0.35"/>
  </sheetData>
  <autoFilter ref="F1:F263" xr:uid="{6933E9C4-1B18-470C-8387-4CCAC9E0F979}"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6078-9881-435C-B592-D1D0114E2565}">
  <dimension ref="A1:I250"/>
  <sheetViews>
    <sheetView zoomScale="55" zoomScaleNormal="55" workbookViewId="0">
      <selection activeCell="B153" sqref="B153"/>
    </sheetView>
  </sheetViews>
  <sheetFormatPr defaultRowHeight="14.5" x14ac:dyDescent="0.35"/>
  <cols>
    <col min="1" max="1" width="23.26953125" style="2" customWidth="1"/>
    <col min="2" max="2" width="15.81640625" customWidth="1"/>
    <col min="6" max="6" width="14.7265625" customWidth="1"/>
    <col min="7" max="7" width="12" style="48" customWidth="1"/>
    <col min="8" max="8" width="19.1796875" style="48" customWidth="1"/>
    <col min="9" max="9" width="9.81640625" style="48" bestFit="1" customWidth="1"/>
  </cols>
  <sheetData>
    <row r="1" spans="1:9" x14ac:dyDescent="0.35">
      <c r="A1" s="26" t="s">
        <v>17</v>
      </c>
    </row>
    <row r="2" spans="1:9" x14ac:dyDescent="0.35">
      <c r="A2" s="3" t="s">
        <v>11</v>
      </c>
      <c r="B2" s="3" t="s">
        <v>12</v>
      </c>
      <c r="C2" s="3" t="s">
        <v>13</v>
      </c>
      <c r="D2" s="3" t="s">
        <v>14</v>
      </c>
      <c r="E2" s="19" t="s">
        <v>15</v>
      </c>
      <c r="F2" s="3" t="s">
        <v>16</v>
      </c>
      <c r="G2" s="49" t="s">
        <v>58</v>
      </c>
      <c r="H2" s="50" t="s">
        <v>59</v>
      </c>
      <c r="I2" s="51" t="s">
        <v>17</v>
      </c>
    </row>
    <row r="3" spans="1:9" x14ac:dyDescent="0.35">
      <c r="A3" s="11" t="s">
        <v>36</v>
      </c>
      <c r="B3" s="21" t="s">
        <v>223</v>
      </c>
      <c r="C3" s="11" t="s">
        <v>37</v>
      </c>
      <c r="D3" s="11">
        <v>225</v>
      </c>
      <c r="E3" s="23"/>
      <c r="F3" s="22">
        <f t="shared" ref="F3:F34" si="0">H3*E3</f>
        <v>0</v>
      </c>
      <c r="G3" s="52">
        <v>3850</v>
      </c>
      <c r="H3" s="53">
        <f>G3*0.72</f>
        <v>2772</v>
      </c>
      <c r="I3" s="54">
        <f>G3*0.8</f>
        <v>3080</v>
      </c>
    </row>
    <row r="4" spans="1:9" x14ac:dyDescent="0.35">
      <c r="A4" s="11" t="s">
        <v>36</v>
      </c>
      <c r="B4" s="21" t="s">
        <v>223</v>
      </c>
      <c r="C4" s="11" t="s">
        <v>37</v>
      </c>
      <c r="D4" s="11">
        <v>235</v>
      </c>
      <c r="E4" s="23"/>
      <c r="F4" s="22">
        <f t="shared" si="0"/>
        <v>0</v>
      </c>
      <c r="G4" s="52">
        <v>3850</v>
      </c>
      <c r="H4" s="53">
        <f t="shared" ref="H4:H41" si="1">G4*0.72</f>
        <v>2772</v>
      </c>
      <c r="I4" s="54">
        <f t="shared" ref="I4:I67" si="2">G4*0.8</f>
        <v>3080</v>
      </c>
    </row>
    <row r="5" spans="1:9" x14ac:dyDescent="0.35">
      <c r="A5" s="11" t="s">
        <v>36</v>
      </c>
      <c r="B5" s="21" t="s">
        <v>223</v>
      </c>
      <c r="C5" s="11" t="s">
        <v>37</v>
      </c>
      <c r="D5" s="11">
        <v>245</v>
      </c>
      <c r="E5" s="23"/>
      <c r="F5" s="22">
        <f t="shared" si="0"/>
        <v>0</v>
      </c>
      <c r="G5" s="52">
        <v>3850</v>
      </c>
      <c r="H5" s="53">
        <f t="shared" si="1"/>
        <v>2772</v>
      </c>
      <c r="I5" s="54">
        <f t="shared" si="2"/>
        <v>3080</v>
      </c>
    </row>
    <row r="6" spans="1:9" x14ac:dyDescent="0.35">
      <c r="A6" s="11" t="s">
        <v>36</v>
      </c>
      <c r="B6" s="21" t="s">
        <v>223</v>
      </c>
      <c r="C6" s="11" t="s">
        <v>37</v>
      </c>
      <c r="D6" s="11">
        <v>255</v>
      </c>
      <c r="E6" s="23"/>
      <c r="F6" s="22">
        <f t="shared" si="0"/>
        <v>0</v>
      </c>
      <c r="G6" s="52">
        <v>3850</v>
      </c>
      <c r="H6" s="53">
        <f t="shared" si="1"/>
        <v>2772</v>
      </c>
      <c r="I6" s="54">
        <f t="shared" si="2"/>
        <v>3080</v>
      </c>
    </row>
    <row r="7" spans="1:9" x14ac:dyDescent="0.35">
      <c r="A7" s="11" t="s">
        <v>36</v>
      </c>
      <c r="B7" s="21" t="s">
        <v>223</v>
      </c>
      <c r="C7" s="11" t="s">
        <v>37</v>
      </c>
      <c r="D7" s="11">
        <v>265</v>
      </c>
      <c r="E7" s="23"/>
      <c r="F7" s="22">
        <f t="shared" si="0"/>
        <v>0</v>
      </c>
      <c r="G7" s="52">
        <v>3850</v>
      </c>
      <c r="H7" s="53">
        <f t="shared" si="1"/>
        <v>2772</v>
      </c>
      <c r="I7" s="54">
        <f t="shared" si="2"/>
        <v>3080</v>
      </c>
    </row>
    <row r="8" spans="1:9" x14ac:dyDescent="0.35">
      <c r="A8" s="11" t="s">
        <v>36</v>
      </c>
      <c r="B8" s="21" t="s">
        <v>223</v>
      </c>
      <c r="C8" s="11" t="s">
        <v>37</v>
      </c>
      <c r="D8" s="11">
        <v>275</v>
      </c>
      <c r="E8" s="23"/>
      <c r="F8" s="22">
        <f t="shared" si="0"/>
        <v>0</v>
      </c>
      <c r="G8" s="52">
        <v>3850</v>
      </c>
      <c r="H8" s="53">
        <f t="shared" si="1"/>
        <v>2772</v>
      </c>
      <c r="I8" s="54">
        <f t="shared" si="2"/>
        <v>3080</v>
      </c>
    </row>
    <row r="9" spans="1:9" x14ac:dyDescent="0.35">
      <c r="A9" s="11" t="s">
        <v>36</v>
      </c>
      <c r="B9" s="21" t="s">
        <v>223</v>
      </c>
      <c r="C9" s="11" t="s">
        <v>37</v>
      </c>
      <c r="D9" s="11">
        <v>285</v>
      </c>
      <c r="E9" s="23"/>
      <c r="F9" s="22">
        <f t="shared" si="0"/>
        <v>0</v>
      </c>
      <c r="G9" s="52">
        <v>3850</v>
      </c>
      <c r="H9" s="53">
        <f t="shared" si="1"/>
        <v>2772</v>
      </c>
      <c r="I9" s="54">
        <f t="shared" si="2"/>
        <v>3080</v>
      </c>
    </row>
    <row r="10" spans="1:9" x14ac:dyDescent="0.35">
      <c r="A10" s="11" t="s">
        <v>36</v>
      </c>
      <c r="B10" s="21" t="s">
        <v>223</v>
      </c>
      <c r="C10" s="11" t="s">
        <v>37</v>
      </c>
      <c r="D10" s="11">
        <v>295</v>
      </c>
      <c r="E10" s="23"/>
      <c r="F10" s="22">
        <f t="shared" si="0"/>
        <v>0</v>
      </c>
      <c r="G10" s="52">
        <v>3850</v>
      </c>
      <c r="H10" s="53">
        <f t="shared" si="1"/>
        <v>2772</v>
      </c>
      <c r="I10" s="54">
        <f t="shared" si="2"/>
        <v>3080</v>
      </c>
    </row>
    <row r="11" spans="1:9" x14ac:dyDescent="0.35">
      <c r="A11" s="11" t="s">
        <v>38</v>
      </c>
      <c r="B11" s="21" t="s">
        <v>306</v>
      </c>
      <c r="C11" s="11" t="s">
        <v>39</v>
      </c>
      <c r="D11" s="11">
        <v>225</v>
      </c>
      <c r="E11" s="23"/>
      <c r="F11" s="22">
        <f t="shared" si="0"/>
        <v>0</v>
      </c>
      <c r="G11" s="52">
        <v>3850</v>
      </c>
      <c r="H11" s="53">
        <f t="shared" si="1"/>
        <v>2772</v>
      </c>
      <c r="I11" s="54">
        <f t="shared" si="2"/>
        <v>3080</v>
      </c>
    </row>
    <row r="12" spans="1:9" x14ac:dyDescent="0.35">
      <c r="A12" s="11" t="s">
        <v>38</v>
      </c>
      <c r="B12" s="21" t="s">
        <v>306</v>
      </c>
      <c r="C12" s="11" t="s">
        <v>39</v>
      </c>
      <c r="D12" s="11">
        <v>235</v>
      </c>
      <c r="E12" s="23"/>
      <c r="F12" s="22">
        <f t="shared" si="0"/>
        <v>0</v>
      </c>
      <c r="G12" s="52">
        <v>3850</v>
      </c>
      <c r="H12" s="53">
        <f t="shared" si="1"/>
        <v>2772</v>
      </c>
      <c r="I12" s="54">
        <f t="shared" si="2"/>
        <v>3080</v>
      </c>
    </row>
    <row r="13" spans="1:9" x14ac:dyDescent="0.35">
      <c r="A13" s="11" t="s">
        <v>38</v>
      </c>
      <c r="B13" s="21" t="s">
        <v>306</v>
      </c>
      <c r="C13" s="11" t="s">
        <v>39</v>
      </c>
      <c r="D13" s="11">
        <v>245</v>
      </c>
      <c r="E13" s="23"/>
      <c r="F13" s="22">
        <f t="shared" si="0"/>
        <v>0</v>
      </c>
      <c r="G13" s="52">
        <v>3850</v>
      </c>
      <c r="H13" s="53">
        <f t="shared" si="1"/>
        <v>2772</v>
      </c>
      <c r="I13" s="54">
        <f t="shared" si="2"/>
        <v>3080</v>
      </c>
    </row>
    <row r="14" spans="1:9" x14ac:dyDescent="0.35">
      <c r="A14" s="11" t="s">
        <v>38</v>
      </c>
      <c r="B14" s="21" t="s">
        <v>306</v>
      </c>
      <c r="C14" s="11" t="s">
        <v>39</v>
      </c>
      <c r="D14" s="11">
        <v>255</v>
      </c>
      <c r="E14" s="23"/>
      <c r="F14" s="22">
        <f t="shared" si="0"/>
        <v>0</v>
      </c>
      <c r="G14" s="52">
        <v>3850</v>
      </c>
      <c r="H14" s="53">
        <f t="shared" si="1"/>
        <v>2772</v>
      </c>
      <c r="I14" s="54">
        <f t="shared" si="2"/>
        <v>3080</v>
      </c>
    </row>
    <row r="15" spans="1:9" x14ac:dyDescent="0.35">
      <c r="A15" s="11" t="s">
        <v>38</v>
      </c>
      <c r="B15" s="21" t="s">
        <v>306</v>
      </c>
      <c r="C15" s="11" t="s">
        <v>39</v>
      </c>
      <c r="D15" s="11">
        <v>265</v>
      </c>
      <c r="E15" s="23"/>
      <c r="F15" s="22">
        <f t="shared" si="0"/>
        <v>0</v>
      </c>
      <c r="G15" s="52">
        <v>3850</v>
      </c>
      <c r="H15" s="53">
        <f t="shared" si="1"/>
        <v>2772</v>
      </c>
      <c r="I15" s="54">
        <f t="shared" si="2"/>
        <v>3080</v>
      </c>
    </row>
    <row r="16" spans="1:9" x14ac:dyDescent="0.35">
      <c r="A16" s="11" t="s">
        <v>38</v>
      </c>
      <c r="B16" s="21" t="s">
        <v>306</v>
      </c>
      <c r="C16" s="11" t="s">
        <v>39</v>
      </c>
      <c r="D16" s="11">
        <v>275</v>
      </c>
      <c r="E16" s="23"/>
      <c r="F16" s="22">
        <f t="shared" si="0"/>
        <v>0</v>
      </c>
      <c r="G16" s="52">
        <v>3850</v>
      </c>
      <c r="H16" s="53">
        <f t="shared" si="1"/>
        <v>2772</v>
      </c>
      <c r="I16" s="54">
        <f t="shared" si="2"/>
        <v>3080</v>
      </c>
    </row>
    <row r="17" spans="1:9" x14ac:dyDescent="0.35">
      <c r="A17" s="11" t="s">
        <v>38</v>
      </c>
      <c r="B17" s="21" t="s">
        <v>306</v>
      </c>
      <c r="C17" s="11" t="s">
        <v>39</v>
      </c>
      <c r="D17" s="11">
        <v>285</v>
      </c>
      <c r="E17" s="23"/>
      <c r="F17" s="22">
        <f t="shared" si="0"/>
        <v>0</v>
      </c>
      <c r="G17" s="52">
        <v>3850</v>
      </c>
      <c r="H17" s="53">
        <f t="shared" si="1"/>
        <v>2772</v>
      </c>
      <c r="I17" s="54">
        <f t="shared" si="2"/>
        <v>3080</v>
      </c>
    </row>
    <row r="18" spans="1:9" x14ac:dyDescent="0.35">
      <c r="A18" s="11" t="s">
        <v>38</v>
      </c>
      <c r="B18" s="21" t="s">
        <v>306</v>
      </c>
      <c r="C18" s="11" t="s">
        <v>39</v>
      </c>
      <c r="D18" s="11">
        <v>295</v>
      </c>
      <c r="E18" s="23"/>
      <c r="F18" s="22">
        <f t="shared" si="0"/>
        <v>0</v>
      </c>
      <c r="G18" s="52">
        <v>3850</v>
      </c>
      <c r="H18" s="53">
        <f t="shared" si="1"/>
        <v>2772</v>
      </c>
      <c r="I18" s="54">
        <f t="shared" si="2"/>
        <v>3080</v>
      </c>
    </row>
    <row r="19" spans="1:9" x14ac:dyDescent="0.35">
      <c r="A19" s="11" t="s">
        <v>40</v>
      </c>
      <c r="B19" s="21" t="s">
        <v>306</v>
      </c>
      <c r="C19" s="11" t="s">
        <v>41</v>
      </c>
      <c r="D19" s="11">
        <v>225</v>
      </c>
      <c r="E19" s="23"/>
      <c r="F19" s="22">
        <f t="shared" si="0"/>
        <v>0</v>
      </c>
      <c r="G19" s="52">
        <v>3850</v>
      </c>
      <c r="H19" s="53">
        <f t="shared" si="1"/>
        <v>2772</v>
      </c>
      <c r="I19" s="54">
        <f t="shared" si="2"/>
        <v>3080</v>
      </c>
    </row>
    <row r="20" spans="1:9" x14ac:dyDescent="0.35">
      <c r="A20" s="11" t="s">
        <v>40</v>
      </c>
      <c r="B20" s="21" t="s">
        <v>306</v>
      </c>
      <c r="C20" s="11" t="s">
        <v>41</v>
      </c>
      <c r="D20" s="11">
        <v>235</v>
      </c>
      <c r="E20" s="23"/>
      <c r="F20" s="22">
        <f t="shared" si="0"/>
        <v>0</v>
      </c>
      <c r="G20" s="52">
        <v>3850</v>
      </c>
      <c r="H20" s="53">
        <f t="shared" si="1"/>
        <v>2772</v>
      </c>
      <c r="I20" s="54">
        <f t="shared" si="2"/>
        <v>3080</v>
      </c>
    </row>
    <row r="21" spans="1:9" x14ac:dyDescent="0.35">
      <c r="A21" s="11" t="s">
        <v>40</v>
      </c>
      <c r="B21" s="21" t="s">
        <v>306</v>
      </c>
      <c r="C21" s="11" t="s">
        <v>41</v>
      </c>
      <c r="D21" s="11">
        <v>245</v>
      </c>
      <c r="E21" s="23"/>
      <c r="F21" s="22">
        <f t="shared" si="0"/>
        <v>0</v>
      </c>
      <c r="G21" s="52">
        <v>3850</v>
      </c>
      <c r="H21" s="53">
        <f t="shared" si="1"/>
        <v>2772</v>
      </c>
      <c r="I21" s="54">
        <f t="shared" si="2"/>
        <v>3080</v>
      </c>
    </row>
    <row r="22" spans="1:9" x14ac:dyDescent="0.35">
      <c r="A22" s="11" t="s">
        <v>40</v>
      </c>
      <c r="B22" s="21" t="s">
        <v>306</v>
      </c>
      <c r="C22" s="11" t="s">
        <v>41</v>
      </c>
      <c r="D22" s="11">
        <v>255</v>
      </c>
      <c r="E22" s="23"/>
      <c r="F22" s="22">
        <f t="shared" si="0"/>
        <v>0</v>
      </c>
      <c r="G22" s="52">
        <v>3850</v>
      </c>
      <c r="H22" s="53">
        <f t="shared" si="1"/>
        <v>2772</v>
      </c>
      <c r="I22" s="54">
        <f t="shared" si="2"/>
        <v>3080</v>
      </c>
    </row>
    <row r="23" spans="1:9" x14ac:dyDescent="0.35">
      <c r="A23" s="11" t="s">
        <v>40</v>
      </c>
      <c r="B23" s="21" t="s">
        <v>306</v>
      </c>
      <c r="C23" s="11" t="s">
        <v>41</v>
      </c>
      <c r="D23" s="11">
        <v>265</v>
      </c>
      <c r="E23" s="23"/>
      <c r="F23" s="22">
        <f t="shared" si="0"/>
        <v>0</v>
      </c>
      <c r="G23" s="52">
        <v>3850</v>
      </c>
      <c r="H23" s="53">
        <f t="shared" si="1"/>
        <v>2772</v>
      </c>
      <c r="I23" s="54">
        <f t="shared" si="2"/>
        <v>3080</v>
      </c>
    </row>
    <row r="24" spans="1:9" x14ac:dyDescent="0.35">
      <c r="A24" s="11" t="s">
        <v>40</v>
      </c>
      <c r="B24" s="21" t="s">
        <v>306</v>
      </c>
      <c r="C24" s="11" t="s">
        <v>41</v>
      </c>
      <c r="D24" s="11">
        <v>275</v>
      </c>
      <c r="E24" s="23"/>
      <c r="F24" s="22">
        <f t="shared" si="0"/>
        <v>0</v>
      </c>
      <c r="G24" s="52">
        <v>3850</v>
      </c>
      <c r="H24" s="53">
        <f t="shared" si="1"/>
        <v>2772</v>
      </c>
      <c r="I24" s="54">
        <f t="shared" si="2"/>
        <v>3080</v>
      </c>
    </row>
    <row r="25" spans="1:9" x14ac:dyDescent="0.35">
      <c r="A25" s="11" t="s">
        <v>40</v>
      </c>
      <c r="B25" s="21" t="s">
        <v>306</v>
      </c>
      <c r="C25" s="11" t="s">
        <v>41</v>
      </c>
      <c r="D25" s="11">
        <v>285</v>
      </c>
      <c r="E25" s="23"/>
      <c r="F25" s="22">
        <f t="shared" si="0"/>
        <v>0</v>
      </c>
      <c r="G25" s="52">
        <v>3850</v>
      </c>
      <c r="H25" s="53">
        <f t="shared" si="1"/>
        <v>2772</v>
      </c>
      <c r="I25" s="54">
        <f t="shared" si="2"/>
        <v>3080</v>
      </c>
    </row>
    <row r="26" spans="1:9" x14ac:dyDescent="0.35">
      <c r="A26" s="11" t="s">
        <v>42</v>
      </c>
      <c r="B26" s="21" t="s">
        <v>306</v>
      </c>
      <c r="C26" s="11" t="s">
        <v>43</v>
      </c>
      <c r="D26" s="11">
        <v>225</v>
      </c>
      <c r="E26" s="23"/>
      <c r="F26" s="22">
        <f t="shared" si="0"/>
        <v>0</v>
      </c>
      <c r="G26" s="52">
        <v>3850</v>
      </c>
      <c r="H26" s="53">
        <f t="shared" si="1"/>
        <v>2772</v>
      </c>
      <c r="I26" s="54">
        <f t="shared" si="2"/>
        <v>3080</v>
      </c>
    </row>
    <row r="27" spans="1:9" x14ac:dyDescent="0.35">
      <c r="A27" s="11" t="s">
        <v>42</v>
      </c>
      <c r="B27" s="21" t="s">
        <v>306</v>
      </c>
      <c r="C27" s="11" t="s">
        <v>43</v>
      </c>
      <c r="D27" s="11">
        <v>235</v>
      </c>
      <c r="E27" s="23"/>
      <c r="F27" s="22">
        <f t="shared" si="0"/>
        <v>0</v>
      </c>
      <c r="G27" s="52">
        <v>3850</v>
      </c>
      <c r="H27" s="53">
        <f t="shared" si="1"/>
        <v>2772</v>
      </c>
      <c r="I27" s="54">
        <f t="shared" si="2"/>
        <v>3080</v>
      </c>
    </row>
    <row r="28" spans="1:9" x14ac:dyDescent="0.35">
      <c r="A28" s="11" t="s">
        <v>42</v>
      </c>
      <c r="B28" s="21" t="s">
        <v>306</v>
      </c>
      <c r="C28" s="11" t="s">
        <v>43</v>
      </c>
      <c r="D28" s="11">
        <v>245</v>
      </c>
      <c r="E28" s="23"/>
      <c r="F28" s="22">
        <f t="shared" si="0"/>
        <v>0</v>
      </c>
      <c r="G28" s="52">
        <v>3850</v>
      </c>
      <c r="H28" s="53">
        <f t="shared" si="1"/>
        <v>2772</v>
      </c>
      <c r="I28" s="54">
        <f t="shared" si="2"/>
        <v>3080</v>
      </c>
    </row>
    <row r="29" spans="1:9" x14ac:dyDescent="0.35">
      <c r="A29" s="11" t="s">
        <v>42</v>
      </c>
      <c r="B29" s="21" t="s">
        <v>306</v>
      </c>
      <c r="C29" s="11" t="s">
        <v>43</v>
      </c>
      <c r="D29" s="11">
        <v>255</v>
      </c>
      <c r="E29" s="23"/>
      <c r="F29" s="22">
        <f t="shared" si="0"/>
        <v>0</v>
      </c>
      <c r="G29" s="52">
        <v>3850</v>
      </c>
      <c r="H29" s="53">
        <f t="shared" si="1"/>
        <v>2772</v>
      </c>
      <c r="I29" s="54">
        <f t="shared" si="2"/>
        <v>3080</v>
      </c>
    </row>
    <row r="30" spans="1:9" x14ac:dyDescent="0.35">
      <c r="A30" s="11" t="s">
        <v>42</v>
      </c>
      <c r="B30" s="21" t="s">
        <v>306</v>
      </c>
      <c r="C30" s="11" t="s">
        <v>43</v>
      </c>
      <c r="D30" s="11">
        <v>265</v>
      </c>
      <c r="E30" s="23"/>
      <c r="F30" s="22">
        <f t="shared" si="0"/>
        <v>0</v>
      </c>
      <c r="G30" s="52">
        <v>3850</v>
      </c>
      <c r="H30" s="53">
        <f t="shared" si="1"/>
        <v>2772</v>
      </c>
      <c r="I30" s="54">
        <f t="shared" si="2"/>
        <v>3080</v>
      </c>
    </row>
    <row r="31" spans="1:9" x14ac:dyDescent="0.35">
      <c r="A31" s="11" t="s">
        <v>42</v>
      </c>
      <c r="B31" s="21" t="s">
        <v>306</v>
      </c>
      <c r="C31" s="11" t="s">
        <v>43</v>
      </c>
      <c r="D31" s="11">
        <v>275</v>
      </c>
      <c r="E31" s="23"/>
      <c r="F31" s="22">
        <f t="shared" si="0"/>
        <v>0</v>
      </c>
      <c r="G31" s="52">
        <v>3850</v>
      </c>
      <c r="H31" s="53">
        <f t="shared" si="1"/>
        <v>2772</v>
      </c>
      <c r="I31" s="54">
        <f t="shared" si="2"/>
        <v>3080</v>
      </c>
    </row>
    <row r="32" spans="1:9" x14ac:dyDescent="0.35">
      <c r="A32" s="11" t="s">
        <v>42</v>
      </c>
      <c r="B32" s="21" t="s">
        <v>306</v>
      </c>
      <c r="C32" s="11" t="s">
        <v>43</v>
      </c>
      <c r="D32" s="11">
        <v>285</v>
      </c>
      <c r="E32" s="23"/>
      <c r="F32" s="22">
        <f t="shared" si="0"/>
        <v>0</v>
      </c>
      <c r="G32" s="52">
        <v>3850</v>
      </c>
      <c r="H32" s="53">
        <f t="shared" si="1"/>
        <v>2772</v>
      </c>
      <c r="I32" s="54">
        <f t="shared" si="2"/>
        <v>3080</v>
      </c>
    </row>
    <row r="33" spans="1:9" x14ac:dyDescent="0.35">
      <c r="A33" s="11" t="s">
        <v>42</v>
      </c>
      <c r="B33" s="21" t="s">
        <v>306</v>
      </c>
      <c r="C33" s="11" t="s">
        <v>43</v>
      </c>
      <c r="D33" s="11">
        <v>295</v>
      </c>
      <c r="E33" s="23"/>
      <c r="F33" s="22">
        <f t="shared" si="0"/>
        <v>0</v>
      </c>
      <c r="G33" s="52">
        <v>3850</v>
      </c>
      <c r="H33" s="53">
        <f t="shared" si="1"/>
        <v>2772</v>
      </c>
      <c r="I33" s="54">
        <f t="shared" si="2"/>
        <v>3080</v>
      </c>
    </row>
    <row r="34" spans="1:9" x14ac:dyDescent="0.35">
      <c r="A34" s="11" t="s">
        <v>44</v>
      </c>
      <c r="B34" s="21" t="s">
        <v>306</v>
      </c>
      <c r="C34" s="11" t="s">
        <v>45</v>
      </c>
      <c r="D34" s="11">
        <v>225</v>
      </c>
      <c r="E34" s="23"/>
      <c r="F34" s="22">
        <f t="shared" si="0"/>
        <v>0</v>
      </c>
      <c r="G34" s="52">
        <v>3500</v>
      </c>
      <c r="H34" s="53">
        <f t="shared" si="1"/>
        <v>2520</v>
      </c>
      <c r="I34" s="54">
        <f t="shared" si="2"/>
        <v>2800</v>
      </c>
    </row>
    <row r="35" spans="1:9" x14ac:dyDescent="0.35">
      <c r="A35" s="11" t="s">
        <v>44</v>
      </c>
      <c r="B35" s="21" t="s">
        <v>306</v>
      </c>
      <c r="C35" s="11" t="s">
        <v>45</v>
      </c>
      <c r="D35" s="11">
        <v>235</v>
      </c>
      <c r="E35" s="23"/>
      <c r="F35" s="22">
        <f t="shared" ref="F35:F66" si="3">H35*E35</f>
        <v>0</v>
      </c>
      <c r="G35" s="52">
        <v>3500</v>
      </c>
      <c r="H35" s="53">
        <f t="shared" si="1"/>
        <v>2520</v>
      </c>
      <c r="I35" s="54">
        <f t="shared" si="2"/>
        <v>2800</v>
      </c>
    </row>
    <row r="36" spans="1:9" x14ac:dyDescent="0.35">
      <c r="A36" s="11" t="s">
        <v>44</v>
      </c>
      <c r="B36" s="21" t="s">
        <v>306</v>
      </c>
      <c r="C36" s="11" t="s">
        <v>45</v>
      </c>
      <c r="D36" s="11">
        <v>245</v>
      </c>
      <c r="E36" s="23"/>
      <c r="F36" s="22">
        <f t="shared" si="3"/>
        <v>0</v>
      </c>
      <c r="G36" s="52">
        <v>3500</v>
      </c>
      <c r="H36" s="53">
        <f t="shared" si="1"/>
        <v>2520</v>
      </c>
      <c r="I36" s="54">
        <f t="shared" si="2"/>
        <v>2800</v>
      </c>
    </row>
    <row r="37" spans="1:9" x14ac:dyDescent="0.35">
      <c r="A37" s="11" t="s">
        <v>44</v>
      </c>
      <c r="B37" s="21" t="s">
        <v>306</v>
      </c>
      <c r="C37" s="11" t="s">
        <v>45</v>
      </c>
      <c r="D37" s="11">
        <v>255</v>
      </c>
      <c r="E37" s="23"/>
      <c r="F37" s="22">
        <f t="shared" si="3"/>
        <v>0</v>
      </c>
      <c r="G37" s="52">
        <v>3500</v>
      </c>
      <c r="H37" s="53">
        <f t="shared" si="1"/>
        <v>2520</v>
      </c>
      <c r="I37" s="54">
        <f t="shared" si="2"/>
        <v>2800</v>
      </c>
    </row>
    <row r="38" spans="1:9" x14ac:dyDescent="0.35">
      <c r="A38" s="11" t="s">
        <v>44</v>
      </c>
      <c r="B38" s="21" t="s">
        <v>306</v>
      </c>
      <c r="C38" s="11" t="s">
        <v>45</v>
      </c>
      <c r="D38" s="11">
        <v>265</v>
      </c>
      <c r="E38" s="23"/>
      <c r="F38" s="22">
        <f t="shared" si="3"/>
        <v>0</v>
      </c>
      <c r="G38" s="52">
        <v>3500</v>
      </c>
      <c r="H38" s="53">
        <f t="shared" si="1"/>
        <v>2520</v>
      </c>
      <c r="I38" s="54">
        <f t="shared" si="2"/>
        <v>2800</v>
      </c>
    </row>
    <row r="39" spans="1:9" x14ac:dyDescent="0.35">
      <c r="A39" s="11" t="s">
        <v>44</v>
      </c>
      <c r="B39" s="21" t="s">
        <v>306</v>
      </c>
      <c r="C39" s="11" t="s">
        <v>45</v>
      </c>
      <c r="D39" s="11">
        <v>275</v>
      </c>
      <c r="E39" s="23"/>
      <c r="F39" s="22">
        <f t="shared" si="3"/>
        <v>0</v>
      </c>
      <c r="G39" s="52">
        <v>3500</v>
      </c>
      <c r="H39" s="53">
        <f t="shared" si="1"/>
        <v>2520</v>
      </c>
      <c r="I39" s="54">
        <f t="shared" si="2"/>
        <v>2800</v>
      </c>
    </row>
    <row r="40" spans="1:9" x14ac:dyDescent="0.35">
      <c r="A40" s="11" t="s">
        <v>44</v>
      </c>
      <c r="B40" s="21" t="s">
        <v>306</v>
      </c>
      <c r="C40" s="11" t="s">
        <v>45</v>
      </c>
      <c r="D40" s="11">
        <v>285</v>
      </c>
      <c r="E40" s="23"/>
      <c r="F40" s="22">
        <f t="shared" si="3"/>
        <v>0</v>
      </c>
      <c r="G40" s="52">
        <v>3500</v>
      </c>
      <c r="H40" s="53">
        <f t="shared" si="1"/>
        <v>2520</v>
      </c>
      <c r="I40" s="54">
        <f t="shared" si="2"/>
        <v>2800</v>
      </c>
    </row>
    <row r="41" spans="1:9" x14ac:dyDescent="0.35">
      <c r="A41" s="11" t="s">
        <v>46</v>
      </c>
      <c r="B41" s="21" t="s">
        <v>306</v>
      </c>
      <c r="C41" s="11" t="s">
        <v>47</v>
      </c>
      <c r="D41" s="11">
        <v>225</v>
      </c>
      <c r="E41" s="23"/>
      <c r="F41" s="22">
        <f t="shared" si="3"/>
        <v>0</v>
      </c>
      <c r="G41" s="52">
        <v>3300</v>
      </c>
      <c r="H41" s="53">
        <f t="shared" si="1"/>
        <v>2376</v>
      </c>
      <c r="I41" s="54">
        <f t="shared" si="2"/>
        <v>2640</v>
      </c>
    </row>
    <row r="42" spans="1:9" x14ac:dyDescent="0.35">
      <c r="A42" s="11" t="s">
        <v>46</v>
      </c>
      <c r="B42" s="21" t="s">
        <v>306</v>
      </c>
      <c r="C42" s="11" t="s">
        <v>47</v>
      </c>
      <c r="D42" s="11">
        <v>235</v>
      </c>
      <c r="E42" s="23"/>
      <c r="F42" s="22">
        <f t="shared" si="3"/>
        <v>0</v>
      </c>
      <c r="G42" s="52">
        <v>3300</v>
      </c>
      <c r="H42" s="53">
        <f>G42*0.72</f>
        <v>2376</v>
      </c>
      <c r="I42" s="54">
        <f t="shared" si="2"/>
        <v>2640</v>
      </c>
    </row>
    <row r="43" spans="1:9" x14ac:dyDescent="0.35">
      <c r="A43" s="11" t="s">
        <v>46</v>
      </c>
      <c r="B43" s="21" t="s">
        <v>306</v>
      </c>
      <c r="C43" s="11" t="s">
        <v>47</v>
      </c>
      <c r="D43" s="11">
        <v>245</v>
      </c>
      <c r="E43" s="23"/>
      <c r="F43" s="22">
        <f t="shared" si="3"/>
        <v>0</v>
      </c>
      <c r="G43" s="52">
        <v>3300</v>
      </c>
      <c r="H43" s="53">
        <f t="shared" ref="H43:H106" si="4">G43*0.72</f>
        <v>2376</v>
      </c>
      <c r="I43" s="54">
        <f t="shared" si="2"/>
        <v>2640</v>
      </c>
    </row>
    <row r="44" spans="1:9" x14ac:dyDescent="0.35">
      <c r="A44" s="11" t="s">
        <v>46</v>
      </c>
      <c r="B44" s="21" t="s">
        <v>306</v>
      </c>
      <c r="C44" s="11" t="s">
        <v>47</v>
      </c>
      <c r="D44" s="11">
        <v>255</v>
      </c>
      <c r="E44" s="23"/>
      <c r="F44" s="22">
        <f t="shared" si="3"/>
        <v>0</v>
      </c>
      <c r="G44" s="52">
        <v>3300</v>
      </c>
      <c r="H44" s="53">
        <f t="shared" si="4"/>
        <v>2376</v>
      </c>
      <c r="I44" s="54">
        <f t="shared" si="2"/>
        <v>2640</v>
      </c>
    </row>
    <row r="45" spans="1:9" x14ac:dyDescent="0.35">
      <c r="A45" s="11" t="s">
        <v>46</v>
      </c>
      <c r="B45" s="21" t="s">
        <v>306</v>
      </c>
      <c r="C45" s="11" t="s">
        <v>47</v>
      </c>
      <c r="D45" s="11">
        <v>265</v>
      </c>
      <c r="E45" s="23"/>
      <c r="F45" s="22">
        <f t="shared" si="3"/>
        <v>0</v>
      </c>
      <c r="G45" s="52">
        <v>3300</v>
      </c>
      <c r="H45" s="53">
        <f t="shared" si="4"/>
        <v>2376</v>
      </c>
      <c r="I45" s="54">
        <f t="shared" si="2"/>
        <v>2640</v>
      </c>
    </row>
    <row r="46" spans="1:9" x14ac:dyDescent="0.35">
      <c r="A46" s="11" t="s">
        <v>46</v>
      </c>
      <c r="B46" s="21" t="s">
        <v>306</v>
      </c>
      <c r="C46" s="11" t="s">
        <v>47</v>
      </c>
      <c r="D46" s="11">
        <v>275</v>
      </c>
      <c r="E46" s="23"/>
      <c r="F46" s="22">
        <f t="shared" si="3"/>
        <v>0</v>
      </c>
      <c r="G46" s="52">
        <v>3300</v>
      </c>
      <c r="H46" s="53">
        <f t="shared" si="4"/>
        <v>2376</v>
      </c>
      <c r="I46" s="54">
        <f t="shared" si="2"/>
        <v>2640</v>
      </c>
    </row>
    <row r="47" spans="1:9" x14ac:dyDescent="0.35">
      <c r="A47" s="11" t="s">
        <v>46</v>
      </c>
      <c r="B47" s="21" t="s">
        <v>306</v>
      </c>
      <c r="C47" s="11" t="s">
        <v>47</v>
      </c>
      <c r="D47" s="11">
        <v>285</v>
      </c>
      <c r="E47" s="23"/>
      <c r="F47" s="22">
        <f t="shared" si="3"/>
        <v>0</v>
      </c>
      <c r="G47" s="52">
        <v>3300</v>
      </c>
      <c r="H47" s="53">
        <f t="shared" si="4"/>
        <v>2376</v>
      </c>
      <c r="I47" s="54">
        <f t="shared" si="2"/>
        <v>2640</v>
      </c>
    </row>
    <row r="48" spans="1:9" x14ac:dyDescent="0.35">
      <c r="A48" s="11" t="s">
        <v>48</v>
      </c>
      <c r="B48" s="21" t="s">
        <v>306</v>
      </c>
      <c r="C48" s="11" t="s">
        <v>49</v>
      </c>
      <c r="D48" s="11">
        <v>225</v>
      </c>
      <c r="E48" s="23"/>
      <c r="F48" s="22">
        <f t="shared" si="3"/>
        <v>0</v>
      </c>
      <c r="G48" s="52">
        <v>2650</v>
      </c>
      <c r="H48" s="53">
        <f t="shared" si="4"/>
        <v>1908</v>
      </c>
      <c r="I48" s="54">
        <f t="shared" si="2"/>
        <v>2120</v>
      </c>
    </row>
    <row r="49" spans="1:9" x14ac:dyDescent="0.35">
      <c r="A49" s="11" t="s">
        <v>48</v>
      </c>
      <c r="B49" s="21" t="s">
        <v>306</v>
      </c>
      <c r="C49" s="11" t="s">
        <v>49</v>
      </c>
      <c r="D49" s="11">
        <v>230</v>
      </c>
      <c r="E49" s="23"/>
      <c r="F49" s="22">
        <f t="shared" si="3"/>
        <v>0</v>
      </c>
      <c r="G49" s="52">
        <v>2650</v>
      </c>
      <c r="H49" s="53">
        <f t="shared" si="4"/>
        <v>1908</v>
      </c>
      <c r="I49" s="54">
        <f t="shared" si="2"/>
        <v>2120</v>
      </c>
    </row>
    <row r="50" spans="1:9" x14ac:dyDescent="0.35">
      <c r="A50" s="11" t="s">
        <v>48</v>
      </c>
      <c r="B50" s="21" t="s">
        <v>306</v>
      </c>
      <c r="C50" s="11" t="s">
        <v>49</v>
      </c>
      <c r="D50" s="11">
        <v>235</v>
      </c>
      <c r="E50" s="23"/>
      <c r="F50" s="22">
        <f t="shared" si="3"/>
        <v>0</v>
      </c>
      <c r="G50" s="52">
        <v>2650</v>
      </c>
      <c r="H50" s="53">
        <f t="shared" si="4"/>
        <v>1908</v>
      </c>
      <c r="I50" s="54">
        <f t="shared" si="2"/>
        <v>2120</v>
      </c>
    </row>
    <row r="51" spans="1:9" x14ac:dyDescent="0.35">
      <c r="A51" s="11" t="s">
        <v>48</v>
      </c>
      <c r="B51" s="21" t="s">
        <v>306</v>
      </c>
      <c r="C51" s="11" t="s">
        <v>49</v>
      </c>
      <c r="D51" s="11">
        <v>240</v>
      </c>
      <c r="E51" s="23"/>
      <c r="F51" s="22">
        <f t="shared" si="3"/>
        <v>0</v>
      </c>
      <c r="G51" s="52">
        <v>2650</v>
      </c>
      <c r="H51" s="53">
        <f t="shared" si="4"/>
        <v>1908</v>
      </c>
      <c r="I51" s="54">
        <f t="shared" si="2"/>
        <v>2120</v>
      </c>
    </row>
    <row r="52" spans="1:9" x14ac:dyDescent="0.35">
      <c r="A52" s="11" t="s">
        <v>48</v>
      </c>
      <c r="B52" s="21" t="s">
        <v>306</v>
      </c>
      <c r="C52" s="11" t="s">
        <v>49</v>
      </c>
      <c r="D52" s="11">
        <v>245</v>
      </c>
      <c r="E52" s="23"/>
      <c r="F52" s="22">
        <f t="shared" si="3"/>
        <v>0</v>
      </c>
      <c r="G52" s="52">
        <v>2650</v>
      </c>
      <c r="H52" s="53">
        <f t="shared" si="4"/>
        <v>1908</v>
      </c>
      <c r="I52" s="54">
        <f t="shared" si="2"/>
        <v>2120</v>
      </c>
    </row>
    <row r="53" spans="1:9" x14ac:dyDescent="0.35">
      <c r="A53" s="11" t="s">
        <v>48</v>
      </c>
      <c r="B53" s="21" t="s">
        <v>306</v>
      </c>
      <c r="C53" s="11" t="s">
        <v>49</v>
      </c>
      <c r="D53" s="11">
        <v>250</v>
      </c>
      <c r="E53" s="23"/>
      <c r="F53" s="22">
        <f t="shared" si="3"/>
        <v>0</v>
      </c>
      <c r="G53" s="52">
        <v>2650</v>
      </c>
      <c r="H53" s="53">
        <f t="shared" si="4"/>
        <v>1908</v>
      </c>
      <c r="I53" s="54">
        <f t="shared" si="2"/>
        <v>2120</v>
      </c>
    </row>
    <row r="54" spans="1:9" x14ac:dyDescent="0.35">
      <c r="A54" s="11" t="s">
        <v>48</v>
      </c>
      <c r="B54" s="21" t="s">
        <v>306</v>
      </c>
      <c r="C54" s="11" t="s">
        <v>49</v>
      </c>
      <c r="D54" s="11">
        <v>255</v>
      </c>
      <c r="E54" s="23"/>
      <c r="F54" s="22">
        <f t="shared" si="3"/>
        <v>0</v>
      </c>
      <c r="G54" s="52">
        <v>2650</v>
      </c>
      <c r="H54" s="53">
        <f t="shared" si="4"/>
        <v>1908</v>
      </c>
      <c r="I54" s="54">
        <f t="shared" si="2"/>
        <v>2120</v>
      </c>
    </row>
    <row r="55" spans="1:9" x14ac:dyDescent="0.35">
      <c r="A55" s="11" t="s">
        <v>48</v>
      </c>
      <c r="B55" s="21" t="s">
        <v>306</v>
      </c>
      <c r="C55" s="11" t="s">
        <v>49</v>
      </c>
      <c r="D55" s="11">
        <v>260</v>
      </c>
      <c r="E55" s="23"/>
      <c r="F55" s="22">
        <f t="shared" si="3"/>
        <v>0</v>
      </c>
      <c r="G55" s="52">
        <v>2650</v>
      </c>
      <c r="H55" s="53">
        <f t="shared" si="4"/>
        <v>1908</v>
      </c>
      <c r="I55" s="54">
        <f t="shared" si="2"/>
        <v>2120</v>
      </c>
    </row>
    <row r="56" spans="1:9" x14ac:dyDescent="0.35">
      <c r="A56" s="11" t="s">
        <v>48</v>
      </c>
      <c r="B56" s="21" t="s">
        <v>306</v>
      </c>
      <c r="C56" s="11" t="s">
        <v>49</v>
      </c>
      <c r="D56" s="11">
        <v>265</v>
      </c>
      <c r="E56" s="23"/>
      <c r="F56" s="22">
        <f t="shared" si="3"/>
        <v>0</v>
      </c>
      <c r="G56" s="52">
        <v>2650</v>
      </c>
      <c r="H56" s="53">
        <f t="shared" si="4"/>
        <v>1908</v>
      </c>
      <c r="I56" s="54">
        <f t="shared" si="2"/>
        <v>2120</v>
      </c>
    </row>
    <row r="57" spans="1:9" x14ac:dyDescent="0.35">
      <c r="A57" s="11" t="s">
        <v>48</v>
      </c>
      <c r="B57" s="21" t="s">
        <v>306</v>
      </c>
      <c r="C57" s="11" t="s">
        <v>49</v>
      </c>
      <c r="D57" s="11">
        <v>270</v>
      </c>
      <c r="E57" s="23"/>
      <c r="F57" s="22">
        <f t="shared" si="3"/>
        <v>0</v>
      </c>
      <c r="G57" s="52">
        <v>2650</v>
      </c>
      <c r="H57" s="53">
        <f t="shared" si="4"/>
        <v>1908</v>
      </c>
      <c r="I57" s="54">
        <f t="shared" si="2"/>
        <v>2120</v>
      </c>
    </row>
    <row r="58" spans="1:9" x14ac:dyDescent="0.35">
      <c r="A58" s="11" t="s">
        <v>48</v>
      </c>
      <c r="B58" s="21" t="s">
        <v>306</v>
      </c>
      <c r="C58" s="11" t="s">
        <v>49</v>
      </c>
      <c r="D58" s="11">
        <v>275</v>
      </c>
      <c r="E58" s="23"/>
      <c r="F58" s="22">
        <f t="shared" si="3"/>
        <v>0</v>
      </c>
      <c r="G58" s="52">
        <v>2650</v>
      </c>
      <c r="H58" s="53">
        <f t="shared" si="4"/>
        <v>1908</v>
      </c>
      <c r="I58" s="54">
        <f t="shared" si="2"/>
        <v>2120</v>
      </c>
    </row>
    <row r="59" spans="1:9" x14ac:dyDescent="0.35">
      <c r="A59" s="11" t="s">
        <v>48</v>
      </c>
      <c r="B59" s="21" t="s">
        <v>306</v>
      </c>
      <c r="C59" s="11" t="s">
        <v>49</v>
      </c>
      <c r="D59" s="11">
        <v>280</v>
      </c>
      <c r="E59" s="23"/>
      <c r="F59" s="22">
        <f t="shared" si="3"/>
        <v>0</v>
      </c>
      <c r="G59" s="52">
        <v>2650</v>
      </c>
      <c r="H59" s="53">
        <f t="shared" si="4"/>
        <v>1908</v>
      </c>
      <c r="I59" s="54">
        <f t="shared" si="2"/>
        <v>2120</v>
      </c>
    </row>
    <row r="60" spans="1:9" x14ac:dyDescent="0.35">
      <c r="A60" s="11" t="s">
        <v>48</v>
      </c>
      <c r="B60" s="21" t="s">
        <v>306</v>
      </c>
      <c r="C60" s="11" t="s">
        <v>49</v>
      </c>
      <c r="D60" s="11">
        <v>285</v>
      </c>
      <c r="E60" s="23"/>
      <c r="F60" s="22">
        <f t="shared" si="3"/>
        <v>0</v>
      </c>
      <c r="G60" s="52">
        <v>2650</v>
      </c>
      <c r="H60" s="53">
        <f t="shared" si="4"/>
        <v>1908</v>
      </c>
      <c r="I60" s="54">
        <f t="shared" si="2"/>
        <v>2120</v>
      </c>
    </row>
    <row r="61" spans="1:9" x14ac:dyDescent="0.35">
      <c r="A61" s="11" t="s">
        <v>48</v>
      </c>
      <c r="B61" s="21" t="s">
        <v>306</v>
      </c>
      <c r="C61" s="11" t="s">
        <v>49</v>
      </c>
      <c r="D61" s="11">
        <v>290</v>
      </c>
      <c r="E61" s="23"/>
      <c r="F61" s="22">
        <f t="shared" si="3"/>
        <v>0</v>
      </c>
      <c r="G61" s="52">
        <v>2650</v>
      </c>
      <c r="H61" s="53">
        <f t="shared" si="4"/>
        <v>1908</v>
      </c>
      <c r="I61" s="54">
        <f t="shared" si="2"/>
        <v>2120</v>
      </c>
    </row>
    <row r="62" spans="1:9" x14ac:dyDescent="0.35">
      <c r="A62" s="11" t="s">
        <v>48</v>
      </c>
      <c r="B62" s="21" t="s">
        <v>306</v>
      </c>
      <c r="C62" s="11" t="s">
        <v>49</v>
      </c>
      <c r="D62" s="11">
        <v>295</v>
      </c>
      <c r="E62" s="23"/>
      <c r="F62" s="22">
        <f t="shared" si="3"/>
        <v>0</v>
      </c>
      <c r="G62" s="52">
        <v>2650</v>
      </c>
      <c r="H62" s="53">
        <f t="shared" si="4"/>
        <v>1908</v>
      </c>
      <c r="I62" s="54">
        <f t="shared" si="2"/>
        <v>2120</v>
      </c>
    </row>
    <row r="63" spans="1:9" x14ac:dyDescent="0.35">
      <c r="A63" s="11" t="s">
        <v>48</v>
      </c>
      <c r="B63" s="21" t="s">
        <v>306</v>
      </c>
      <c r="C63" s="11" t="s">
        <v>49</v>
      </c>
      <c r="D63" s="11">
        <v>300</v>
      </c>
      <c r="E63" s="23"/>
      <c r="F63" s="22">
        <f t="shared" si="3"/>
        <v>0</v>
      </c>
      <c r="G63" s="52">
        <v>2650</v>
      </c>
      <c r="H63" s="53">
        <f t="shared" si="4"/>
        <v>1908</v>
      </c>
      <c r="I63" s="54">
        <f t="shared" si="2"/>
        <v>2120</v>
      </c>
    </row>
    <row r="64" spans="1:9" x14ac:dyDescent="0.35">
      <c r="A64" s="11" t="s">
        <v>48</v>
      </c>
      <c r="B64" s="21" t="s">
        <v>306</v>
      </c>
      <c r="C64" s="11" t="s">
        <v>49</v>
      </c>
      <c r="D64" s="11">
        <v>305</v>
      </c>
      <c r="E64" s="23"/>
      <c r="F64" s="22">
        <f t="shared" si="3"/>
        <v>0</v>
      </c>
      <c r="G64" s="52">
        <v>2650</v>
      </c>
      <c r="H64" s="53">
        <f t="shared" si="4"/>
        <v>1908</v>
      </c>
      <c r="I64" s="54">
        <f t="shared" si="2"/>
        <v>2120</v>
      </c>
    </row>
    <row r="65" spans="1:9" x14ac:dyDescent="0.35">
      <c r="A65" s="11" t="s">
        <v>50</v>
      </c>
      <c r="B65" s="21" t="s">
        <v>306</v>
      </c>
      <c r="C65" s="11" t="s">
        <v>51</v>
      </c>
      <c r="D65" s="11">
        <v>240</v>
      </c>
      <c r="E65" s="23"/>
      <c r="F65" s="22">
        <f t="shared" si="3"/>
        <v>0</v>
      </c>
      <c r="G65" s="52">
        <v>2650</v>
      </c>
      <c r="H65" s="53">
        <f t="shared" si="4"/>
        <v>1908</v>
      </c>
      <c r="I65" s="54">
        <f t="shared" si="2"/>
        <v>2120</v>
      </c>
    </row>
    <row r="66" spans="1:9" x14ac:dyDescent="0.35">
      <c r="A66" s="11" t="s">
        <v>50</v>
      </c>
      <c r="B66" s="21" t="s">
        <v>306</v>
      </c>
      <c r="C66" s="11" t="s">
        <v>51</v>
      </c>
      <c r="D66" s="11">
        <v>245</v>
      </c>
      <c r="E66" s="23"/>
      <c r="F66" s="22">
        <f t="shared" si="3"/>
        <v>0</v>
      </c>
      <c r="G66" s="52">
        <v>2650</v>
      </c>
      <c r="H66" s="53">
        <f t="shared" si="4"/>
        <v>1908</v>
      </c>
      <c r="I66" s="54">
        <f t="shared" si="2"/>
        <v>2120</v>
      </c>
    </row>
    <row r="67" spans="1:9" x14ac:dyDescent="0.35">
      <c r="A67" s="11" t="s">
        <v>50</v>
      </c>
      <c r="B67" s="21" t="s">
        <v>306</v>
      </c>
      <c r="C67" s="11" t="s">
        <v>51</v>
      </c>
      <c r="D67" s="11">
        <v>250</v>
      </c>
      <c r="E67" s="23"/>
      <c r="F67" s="22">
        <f t="shared" ref="F67:F98" si="5">H67*E67</f>
        <v>0</v>
      </c>
      <c r="G67" s="52">
        <v>2650</v>
      </c>
      <c r="H67" s="53">
        <f t="shared" si="4"/>
        <v>1908</v>
      </c>
      <c r="I67" s="54">
        <f t="shared" si="2"/>
        <v>2120</v>
      </c>
    </row>
    <row r="68" spans="1:9" x14ac:dyDescent="0.35">
      <c r="A68" s="11" t="s">
        <v>50</v>
      </c>
      <c r="B68" s="21" t="s">
        <v>306</v>
      </c>
      <c r="C68" s="11" t="s">
        <v>51</v>
      </c>
      <c r="D68" s="11">
        <v>255</v>
      </c>
      <c r="E68" s="23"/>
      <c r="F68" s="22">
        <f t="shared" si="5"/>
        <v>0</v>
      </c>
      <c r="G68" s="52">
        <v>2650</v>
      </c>
      <c r="H68" s="53">
        <f t="shared" si="4"/>
        <v>1908</v>
      </c>
      <c r="I68" s="54">
        <f t="shared" ref="I68:I131" si="6">G68*0.8</f>
        <v>2120</v>
      </c>
    </row>
    <row r="69" spans="1:9" x14ac:dyDescent="0.35">
      <c r="A69" s="11" t="s">
        <v>50</v>
      </c>
      <c r="B69" s="21" t="s">
        <v>306</v>
      </c>
      <c r="C69" s="11" t="s">
        <v>51</v>
      </c>
      <c r="D69" s="11">
        <v>260</v>
      </c>
      <c r="E69" s="23"/>
      <c r="F69" s="22">
        <f t="shared" si="5"/>
        <v>0</v>
      </c>
      <c r="G69" s="52">
        <v>2650</v>
      </c>
      <c r="H69" s="53">
        <f t="shared" si="4"/>
        <v>1908</v>
      </c>
      <c r="I69" s="54">
        <f t="shared" si="6"/>
        <v>2120</v>
      </c>
    </row>
    <row r="70" spans="1:9" x14ac:dyDescent="0.35">
      <c r="A70" s="11" t="s">
        <v>50</v>
      </c>
      <c r="B70" s="21" t="s">
        <v>306</v>
      </c>
      <c r="C70" s="11" t="s">
        <v>51</v>
      </c>
      <c r="D70" s="11">
        <v>265</v>
      </c>
      <c r="E70" s="23"/>
      <c r="F70" s="22">
        <f t="shared" si="5"/>
        <v>0</v>
      </c>
      <c r="G70" s="52">
        <v>2650</v>
      </c>
      <c r="H70" s="53">
        <f t="shared" si="4"/>
        <v>1908</v>
      </c>
      <c r="I70" s="54">
        <f t="shared" si="6"/>
        <v>2120</v>
      </c>
    </row>
    <row r="71" spans="1:9" x14ac:dyDescent="0.35">
      <c r="A71" s="11" t="s">
        <v>50</v>
      </c>
      <c r="B71" s="21" t="s">
        <v>306</v>
      </c>
      <c r="C71" s="11" t="s">
        <v>51</v>
      </c>
      <c r="D71" s="11">
        <v>270</v>
      </c>
      <c r="E71" s="23"/>
      <c r="F71" s="22">
        <f t="shared" si="5"/>
        <v>0</v>
      </c>
      <c r="G71" s="52">
        <v>2650</v>
      </c>
      <c r="H71" s="53">
        <f t="shared" si="4"/>
        <v>1908</v>
      </c>
      <c r="I71" s="54">
        <f t="shared" si="6"/>
        <v>2120</v>
      </c>
    </row>
    <row r="72" spans="1:9" x14ac:dyDescent="0.35">
      <c r="A72" s="11" t="s">
        <v>50</v>
      </c>
      <c r="B72" s="21" t="s">
        <v>306</v>
      </c>
      <c r="C72" s="11" t="s">
        <v>51</v>
      </c>
      <c r="D72" s="11">
        <v>275</v>
      </c>
      <c r="E72" s="23"/>
      <c r="F72" s="22">
        <f t="shared" si="5"/>
        <v>0</v>
      </c>
      <c r="G72" s="52">
        <v>2650</v>
      </c>
      <c r="H72" s="53">
        <f t="shared" si="4"/>
        <v>1908</v>
      </c>
      <c r="I72" s="54">
        <f t="shared" si="6"/>
        <v>2120</v>
      </c>
    </row>
    <row r="73" spans="1:9" x14ac:dyDescent="0.35">
      <c r="A73" s="11" t="s">
        <v>50</v>
      </c>
      <c r="B73" s="21" t="s">
        <v>306</v>
      </c>
      <c r="C73" s="11" t="s">
        <v>51</v>
      </c>
      <c r="D73" s="11">
        <v>280</v>
      </c>
      <c r="E73" s="23"/>
      <c r="F73" s="22">
        <f t="shared" si="5"/>
        <v>0</v>
      </c>
      <c r="G73" s="52">
        <v>2650</v>
      </c>
      <c r="H73" s="53">
        <f t="shared" si="4"/>
        <v>1908</v>
      </c>
      <c r="I73" s="54">
        <f t="shared" si="6"/>
        <v>2120</v>
      </c>
    </row>
    <row r="74" spans="1:9" x14ac:dyDescent="0.35">
      <c r="A74" s="11" t="s">
        <v>50</v>
      </c>
      <c r="B74" s="21" t="s">
        <v>306</v>
      </c>
      <c r="C74" s="11" t="s">
        <v>51</v>
      </c>
      <c r="D74" s="11">
        <v>285</v>
      </c>
      <c r="E74" s="23"/>
      <c r="F74" s="22">
        <f t="shared" si="5"/>
        <v>0</v>
      </c>
      <c r="G74" s="52">
        <v>2650</v>
      </c>
      <c r="H74" s="53">
        <f t="shared" si="4"/>
        <v>1908</v>
      </c>
      <c r="I74" s="54">
        <f t="shared" si="6"/>
        <v>2120</v>
      </c>
    </row>
    <row r="75" spans="1:9" x14ac:dyDescent="0.35">
      <c r="A75" s="11" t="s">
        <v>50</v>
      </c>
      <c r="B75" s="21" t="s">
        <v>306</v>
      </c>
      <c r="C75" s="11" t="s">
        <v>51</v>
      </c>
      <c r="D75" s="11">
        <v>290</v>
      </c>
      <c r="E75" s="23"/>
      <c r="F75" s="22">
        <f t="shared" si="5"/>
        <v>0</v>
      </c>
      <c r="G75" s="52">
        <v>2650</v>
      </c>
      <c r="H75" s="53">
        <f t="shared" si="4"/>
        <v>1908</v>
      </c>
      <c r="I75" s="54">
        <f t="shared" si="6"/>
        <v>2120</v>
      </c>
    </row>
    <row r="76" spans="1:9" x14ac:dyDescent="0.35">
      <c r="A76" s="11" t="s">
        <v>50</v>
      </c>
      <c r="B76" s="21" t="s">
        <v>306</v>
      </c>
      <c r="C76" s="11" t="s">
        <v>51</v>
      </c>
      <c r="D76" s="11">
        <v>295</v>
      </c>
      <c r="E76" s="23"/>
      <c r="F76" s="22">
        <f t="shared" si="5"/>
        <v>0</v>
      </c>
      <c r="G76" s="52">
        <v>2650</v>
      </c>
      <c r="H76" s="53">
        <f t="shared" si="4"/>
        <v>1908</v>
      </c>
      <c r="I76" s="54">
        <f t="shared" si="6"/>
        <v>2120</v>
      </c>
    </row>
    <row r="77" spans="1:9" x14ac:dyDescent="0.35">
      <c r="A77" s="11" t="s">
        <v>50</v>
      </c>
      <c r="B77" s="21" t="s">
        <v>306</v>
      </c>
      <c r="C77" s="11" t="s">
        <v>51</v>
      </c>
      <c r="D77" s="11">
        <v>300</v>
      </c>
      <c r="E77" s="23"/>
      <c r="F77" s="22">
        <f t="shared" si="5"/>
        <v>0</v>
      </c>
      <c r="G77" s="52">
        <v>2650</v>
      </c>
      <c r="H77" s="53">
        <f t="shared" si="4"/>
        <v>1908</v>
      </c>
      <c r="I77" s="54">
        <f t="shared" si="6"/>
        <v>2120</v>
      </c>
    </row>
    <row r="78" spans="1:9" x14ac:dyDescent="0.35">
      <c r="A78" s="11" t="s">
        <v>50</v>
      </c>
      <c r="B78" s="21" t="s">
        <v>306</v>
      </c>
      <c r="C78" s="11" t="s">
        <v>51</v>
      </c>
      <c r="D78" s="11">
        <v>305</v>
      </c>
      <c r="E78" s="23"/>
      <c r="F78" s="22">
        <f t="shared" si="5"/>
        <v>0</v>
      </c>
      <c r="G78" s="52">
        <v>2650</v>
      </c>
      <c r="H78" s="53">
        <f t="shared" si="4"/>
        <v>1908</v>
      </c>
      <c r="I78" s="54">
        <f t="shared" si="6"/>
        <v>2120</v>
      </c>
    </row>
    <row r="79" spans="1:9" x14ac:dyDescent="0.35">
      <c r="A79" s="11" t="s">
        <v>52</v>
      </c>
      <c r="B79" s="21" t="s">
        <v>306</v>
      </c>
      <c r="C79" s="11" t="s">
        <v>53</v>
      </c>
      <c r="D79" s="11">
        <v>240</v>
      </c>
      <c r="E79" s="23"/>
      <c r="F79" s="22">
        <f t="shared" si="5"/>
        <v>0</v>
      </c>
      <c r="G79" s="52">
        <v>2400</v>
      </c>
      <c r="H79" s="53">
        <f t="shared" si="4"/>
        <v>1728</v>
      </c>
      <c r="I79" s="54">
        <f t="shared" si="6"/>
        <v>1920</v>
      </c>
    </row>
    <row r="80" spans="1:9" x14ac:dyDescent="0.35">
      <c r="A80" s="11" t="s">
        <v>52</v>
      </c>
      <c r="B80" s="21" t="s">
        <v>306</v>
      </c>
      <c r="C80" s="11" t="s">
        <v>53</v>
      </c>
      <c r="D80" s="11">
        <v>245</v>
      </c>
      <c r="E80" s="23"/>
      <c r="F80" s="22">
        <f t="shared" si="5"/>
        <v>0</v>
      </c>
      <c r="G80" s="52">
        <v>2400</v>
      </c>
      <c r="H80" s="53">
        <f t="shared" si="4"/>
        <v>1728</v>
      </c>
      <c r="I80" s="54">
        <f t="shared" si="6"/>
        <v>1920</v>
      </c>
    </row>
    <row r="81" spans="1:9" x14ac:dyDescent="0.35">
      <c r="A81" s="11" t="s">
        <v>52</v>
      </c>
      <c r="B81" s="21" t="s">
        <v>306</v>
      </c>
      <c r="C81" s="11" t="s">
        <v>53</v>
      </c>
      <c r="D81" s="11">
        <v>250</v>
      </c>
      <c r="E81" s="23"/>
      <c r="F81" s="22">
        <f t="shared" si="5"/>
        <v>0</v>
      </c>
      <c r="G81" s="52">
        <v>2400</v>
      </c>
      <c r="H81" s="53">
        <f t="shared" si="4"/>
        <v>1728</v>
      </c>
      <c r="I81" s="54">
        <f t="shared" si="6"/>
        <v>1920</v>
      </c>
    </row>
    <row r="82" spans="1:9" x14ac:dyDescent="0.35">
      <c r="A82" s="11" t="s">
        <v>52</v>
      </c>
      <c r="B82" s="21" t="s">
        <v>306</v>
      </c>
      <c r="C82" s="11" t="s">
        <v>53</v>
      </c>
      <c r="D82" s="11">
        <v>255</v>
      </c>
      <c r="E82" s="23"/>
      <c r="F82" s="22">
        <f t="shared" si="5"/>
        <v>0</v>
      </c>
      <c r="G82" s="52">
        <v>2400</v>
      </c>
      <c r="H82" s="53">
        <f t="shared" si="4"/>
        <v>1728</v>
      </c>
      <c r="I82" s="54">
        <f t="shared" si="6"/>
        <v>1920</v>
      </c>
    </row>
    <row r="83" spans="1:9" x14ac:dyDescent="0.35">
      <c r="A83" s="11" t="s">
        <v>52</v>
      </c>
      <c r="B83" s="21" t="s">
        <v>306</v>
      </c>
      <c r="C83" s="11" t="s">
        <v>53</v>
      </c>
      <c r="D83" s="11">
        <v>260</v>
      </c>
      <c r="E83" s="23"/>
      <c r="F83" s="22">
        <f t="shared" si="5"/>
        <v>0</v>
      </c>
      <c r="G83" s="52">
        <v>2400</v>
      </c>
      <c r="H83" s="53">
        <f t="shared" si="4"/>
        <v>1728</v>
      </c>
      <c r="I83" s="54">
        <f t="shared" si="6"/>
        <v>1920</v>
      </c>
    </row>
    <row r="84" spans="1:9" x14ac:dyDescent="0.35">
      <c r="A84" s="11" t="s">
        <v>52</v>
      </c>
      <c r="B84" s="21" t="s">
        <v>306</v>
      </c>
      <c r="C84" s="11" t="s">
        <v>53</v>
      </c>
      <c r="D84" s="11">
        <v>265</v>
      </c>
      <c r="E84" s="23"/>
      <c r="F84" s="22">
        <f t="shared" si="5"/>
        <v>0</v>
      </c>
      <c r="G84" s="52">
        <v>2400</v>
      </c>
      <c r="H84" s="53">
        <f t="shared" si="4"/>
        <v>1728</v>
      </c>
      <c r="I84" s="54">
        <f t="shared" si="6"/>
        <v>1920</v>
      </c>
    </row>
    <row r="85" spans="1:9" x14ac:dyDescent="0.35">
      <c r="A85" s="11" t="s">
        <v>52</v>
      </c>
      <c r="B85" s="21" t="s">
        <v>306</v>
      </c>
      <c r="C85" s="11" t="s">
        <v>53</v>
      </c>
      <c r="D85" s="11">
        <v>270</v>
      </c>
      <c r="E85" s="23"/>
      <c r="F85" s="22">
        <f t="shared" si="5"/>
        <v>0</v>
      </c>
      <c r="G85" s="52">
        <v>2400</v>
      </c>
      <c r="H85" s="53">
        <f t="shared" si="4"/>
        <v>1728</v>
      </c>
      <c r="I85" s="54">
        <f t="shared" si="6"/>
        <v>1920</v>
      </c>
    </row>
    <row r="86" spans="1:9" x14ac:dyDescent="0.35">
      <c r="A86" s="11" t="s">
        <v>52</v>
      </c>
      <c r="B86" s="21" t="s">
        <v>306</v>
      </c>
      <c r="C86" s="11" t="s">
        <v>53</v>
      </c>
      <c r="D86" s="11">
        <v>275</v>
      </c>
      <c r="E86" s="23"/>
      <c r="F86" s="22">
        <f t="shared" si="5"/>
        <v>0</v>
      </c>
      <c r="G86" s="52">
        <v>2400</v>
      </c>
      <c r="H86" s="53">
        <f t="shared" si="4"/>
        <v>1728</v>
      </c>
      <c r="I86" s="54">
        <f t="shared" si="6"/>
        <v>1920</v>
      </c>
    </row>
    <row r="87" spans="1:9" x14ac:dyDescent="0.35">
      <c r="A87" s="11" t="s">
        <v>52</v>
      </c>
      <c r="B87" s="21" t="s">
        <v>306</v>
      </c>
      <c r="C87" s="11" t="s">
        <v>53</v>
      </c>
      <c r="D87" s="11">
        <v>280</v>
      </c>
      <c r="E87" s="23"/>
      <c r="F87" s="22">
        <f t="shared" si="5"/>
        <v>0</v>
      </c>
      <c r="G87" s="52">
        <v>2400</v>
      </c>
      <c r="H87" s="53">
        <f t="shared" si="4"/>
        <v>1728</v>
      </c>
      <c r="I87" s="54">
        <f t="shared" si="6"/>
        <v>1920</v>
      </c>
    </row>
    <row r="88" spans="1:9" x14ac:dyDescent="0.35">
      <c r="A88" s="11" t="s">
        <v>52</v>
      </c>
      <c r="B88" s="21" t="s">
        <v>306</v>
      </c>
      <c r="C88" s="11" t="s">
        <v>53</v>
      </c>
      <c r="D88" s="11">
        <v>285</v>
      </c>
      <c r="E88" s="23"/>
      <c r="F88" s="22">
        <f t="shared" si="5"/>
        <v>0</v>
      </c>
      <c r="G88" s="52">
        <v>2400</v>
      </c>
      <c r="H88" s="53">
        <f t="shared" si="4"/>
        <v>1728</v>
      </c>
      <c r="I88" s="54">
        <f t="shared" si="6"/>
        <v>1920</v>
      </c>
    </row>
    <row r="89" spans="1:9" x14ac:dyDescent="0.35">
      <c r="A89" s="11" t="s">
        <v>52</v>
      </c>
      <c r="B89" s="21" t="s">
        <v>306</v>
      </c>
      <c r="C89" s="11" t="s">
        <v>53</v>
      </c>
      <c r="D89" s="11">
        <v>290</v>
      </c>
      <c r="E89" s="23"/>
      <c r="F89" s="22">
        <f t="shared" si="5"/>
        <v>0</v>
      </c>
      <c r="G89" s="52">
        <v>2400</v>
      </c>
      <c r="H89" s="53">
        <f t="shared" si="4"/>
        <v>1728</v>
      </c>
      <c r="I89" s="54">
        <f t="shared" si="6"/>
        <v>1920</v>
      </c>
    </row>
    <row r="90" spans="1:9" x14ac:dyDescent="0.35">
      <c r="A90" s="11" t="s">
        <v>52</v>
      </c>
      <c r="B90" s="21" t="s">
        <v>306</v>
      </c>
      <c r="C90" s="11" t="s">
        <v>53</v>
      </c>
      <c r="D90" s="11">
        <v>295</v>
      </c>
      <c r="E90" s="23"/>
      <c r="F90" s="22">
        <f t="shared" si="5"/>
        <v>0</v>
      </c>
      <c r="G90" s="52">
        <v>2400</v>
      </c>
      <c r="H90" s="53">
        <f t="shared" si="4"/>
        <v>1728</v>
      </c>
      <c r="I90" s="54">
        <f t="shared" si="6"/>
        <v>1920</v>
      </c>
    </row>
    <row r="91" spans="1:9" x14ac:dyDescent="0.35">
      <c r="A91" s="11" t="s">
        <v>52</v>
      </c>
      <c r="B91" s="21" t="s">
        <v>306</v>
      </c>
      <c r="C91" s="11" t="s">
        <v>53</v>
      </c>
      <c r="D91" s="11">
        <v>300</v>
      </c>
      <c r="E91" s="23"/>
      <c r="F91" s="22">
        <f t="shared" si="5"/>
        <v>0</v>
      </c>
      <c r="G91" s="52">
        <v>2400</v>
      </c>
      <c r="H91" s="53">
        <f t="shared" si="4"/>
        <v>1728</v>
      </c>
      <c r="I91" s="54">
        <f t="shared" si="6"/>
        <v>1920</v>
      </c>
    </row>
    <row r="92" spans="1:9" x14ac:dyDescent="0.35">
      <c r="A92" s="11" t="s">
        <v>52</v>
      </c>
      <c r="B92" s="21" t="s">
        <v>306</v>
      </c>
      <c r="C92" s="11" t="s">
        <v>53</v>
      </c>
      <c r="D92" s="11">
        <v>305</v>
      </c>
      <c r="E92" s="23"/>
      <c r="F92" s="22">
        <f t="shared" si="5"/>
        <v>0</v>
      </c>
      <c r="G92" s="52">
        <v>2400</v>
      </c>
      <c r="H92" s="53">
        <f t="shared" si="4"/>
        <v>1728</v>
      </c>
      <c r="I92" s="54">
        <f t="shared" si="6"/>
        <v>1920</v>
      </c>
    </row>
    <row r="93" spans="1:9" x14ac:dyDescent="0.35">
      <c r="A93" s="11" t="s">
        <v>54</v>
      </c>
      <c r="B93" s="21" t="s">
        <v>307</v>
      </c>
      <c r="C93" s="11" t="s">
        <v>55</v>
      </c>
      <c r="D93" s="11">
        <v>240</v>
      </c>
      <c r="E93" s="23"/>
      <c r="F93" s="22">
        <f t="shared" si="5"/>
        <v>0</v>
      </c>
      <c r="G93" s="52">
        <v>2200</v>
      </c>
      <c r="H93" s="53">
        <f t="shared" si="4"/>
        <v>1584</v>
      </c>
      <c r="I93" s="54">
        <f t="shared" si="6"/>
        <v>1760</v>
      </c>
    </row>
    <row r="94" spans="1:9" x14ac:dyDescent="0.35">
      <c r="A94" s="11" t="s">
        <v>54</v>
      </c>
      <c r="B94" s="21" t="s">
        <v>307</v>
      </c>
      <c r="C94" s="11" t="s">
        <v>55</v>
      </c>
      <c r="D94" s="11">
        <v>245</v>
      </c>
      <c r="E94" s="23"/>
      <c r="F94" s="22">
        <f t="shared" si="5"/>
        <v>0</v>
      </c>
      <c r="G94" s="52">
        <v>2200</v>
      </c>
      <c r="H94" s="53">
        <f t="shared" si="4"/>
        <v>1584</v>
      </c>
      <c r="I94" s="54">
        <f t="shared" si="6"/>
        <v>1760</v>
      </c>
    </row>
    <row r="95" spans="1:9" x14ac:dyDescent="0.35">
      <c r="A95" s="11" t="s">
        <v>54</v>
      </c>
      <c r="B95" s="21" t="s">
        <v>307</v>
      </c>
      <c r="C95" s="11" t="s">
        <v>55</v>
      </c>
      <c r="D95" s="11">
        <v>250</v>
      </c>
      <c r="E95" s="23"/>
      <c r="F95" s="22">
        <f t="shared" si="5"/>
        <v>0</v>
      </c>
      <c r="G95" s="52">
        <v>2200</v>
      </c>
      <c r="H95" s="53">
        <f t="shared" si="4"/>
        <v>1584</v>
      </c>
      <c r="I95" s="54">
        <f t="shared" si="6"/>
        <v>1760</v>
      </c>
    </row>
    <row r="96" spans="1:9" x14ac:dyDescent="0.35">
      <c r="A96" s="11" t="s">
        <v>54</v>
      </c>
      <c r="B96" s="21" t="s">
        <v>307</v>
      </c>
      <c r="C96" s="11" t="s">
        <v>55</v>
      </c>
      <c r="D96" s="11">
        <v>255</v>
      </c>
      <c r="E96" s="23"/>
      <c r="F96" s="22">
        <f t="shared" si="5"/>
        <v>0</v>
      </c>
      <c r="G96" s="52">
        <v>2200</v>
      </c>
      <c r="H96" s="53">
        <f t="shared" si="4"/>
        <v>1584</v>
      </c>
      <c r="I96" s="54">
        <f t="shared" si="6"/>
        <v>1760</v>
      </c>
    </row>
    <row r="97" spans="1:9" x14ac:dyDescent="0.35">
      <c r="A97" s="11" t="s">
        <v>54</v>
      </c>
      <c r="B97" s="21" t="s">
        <v>307</v>
      </c>
      <c r="C97" s="11" t="s">
        <v>55</v>
      </c>
      <c r="D97" s="11">
        <v>260</v>
      </c>
      <c r="E97" s="23"/>
      <c r="F97" s="22">
        <f t="shared" si="5"/>
        <v>0</v>
      </c>
      <c r="G97" s="52">
        <v>2200</v>
      </c>
      <c r="H97" s="53">
        <f t="shared" si="4"/>
        <v>1584</v>
      </c>
      <c r="I97" s="54">
        <f t="shared" si="6"/>
        <v>1760</v>
      </c>
    </row>
    <row r="98" spans="1:9" x14ac:dyDescent="0.35">
      <c r="A98" s="11" t="s">
        <v>54</v>
      </c>
      <c r="B98" s="21" t="s">
        <v>307</v>
      </c>
      <c r="C98" s="11" t="s">
        <v>55</v>
      </c>
      <c r="D98" s="11">
        <v>265</v>
      </c>
      <c r="E98" s="23"/>
      <c r="F98" s="22">
        <f t="shared" si="5"/>
        <v>0</v>
      </c>
      <c r="G98" s="52">
        <v>2200</v>
      </c>
      <c r="H98" s="53">
        <f t="shared" si="4"/>
        <v>1584</v>
      </c>
      <c r="I98" s="54">
        <f t="shared" si="6"/>
        <v>1760</v>
      </c>
    </row>
    <row r="99" spans="1:9" x14ac:dyDescent="0.35">
      <c r="A99" s="11" t="s">
        <v>54</v>
      </c>
      <c r="B99" s="21" t="s">
        <v>307</v>
      </c>
      <c r="C99" s="11" t="s">
        <v>55</v>
      </c>
      <c r="D99" s="11">
        <v>270</v>
      </c>
      <c r="E99" s="23"/>
      <c r="F99" s="22">
        <f t="shared" ref="F99:F129" si="7">H99*E99</f>
        <v>0</v>
      </c>
      <c r="G99" s="52">
        <v>2200</v>
      </c>
      <c r="H99" s="53">
        <f t="shared" si="4"/>
        <v>1584</v>
      </c>
      <c r="I99" s="54">
        <f t="shared" si="6"/>
        <v>1760</v>
      </c>
    </row>
    <row r="100" spans="1:9" x14ac:dyDescent="0.35">
      <c r="A100" s="11" t="s">
        <v>54</v>
      </c>
      <c r="B100" s="21" t="s">
        <v>307</v>
      </c>
      <c r="C100" s="11" t="s">
        <v>55</v>
      </c>
      <c r="D100" s="11">
        <v>275</v>
      </c>
      <c r="E100" s="23"/>
      <c r="F100" s="22">
        <f t="shared" si="7"/>
        <v>0</v>
      </c>
      <c r="G100" s="52">
        <v>2200</v>
      </c>
      <c r="H100" s="53">
        <f t="shared" si="4"/>
        <v>1584</v>
      </c>
      <c r="I100" s="54">
        <f t="shared" si="6"/>
        <v>1760</v>
      </c>
    </row>
    <row r="101" spans="1:9" x14ac:dyDescent="0.35">
      <c r="A101" s="11" t="s">
        <v>54</v>
      </c>
      <c r="B101" s="21" t="s">
        <v>307</v>
      </c>
      <c r="C101" s="11" t="s">
        <v>55</v>
      </c>
      <c r="D101" s="11">
        <v>280</v>
      </c>
      <c r="E101" s="23"/>
      <c r="F101" s="22">
        <f t="shared" si="7"/>
        <v>0</v>
      </c>
      <c r="G101" s="52">
        <v>2200</v>
      </c>
      <c r="H101" s="53">
        <f t="shared" si="4"/>
        <v>1584</v>
      </c>
      <c r="I101" s="54">
        <f t="shared" si="6"/>
        <v>1760</v>
      </c>
    </row>
    <row r="102" spans="1:9" x14ac:dyDescent="0.35">
      <c r="A102" s="11" t="s">
        <v>54</v>
      </c>
      <c r="B102" s="21" t="s">
        <v>307</v>
      </c>
      <c r="C102" s="11" t="s">
        <v>55</v>
      </c>
      <c r="D102" s="11">
        <v>285</v>
      </c>
      <c r="E102" s="23"/>
      <c r="F102" s="22">
        <f t="shared" si="7"/>
        <v>0</v>
      </c>
      <c r="G102" s="52">
        <v>2200</v>
      </c>
      <c r="H102" s="53">
        <f t="shared" si="4"/>
        <v>1584</v>
      </c>
      <c r="I102" s="54">
        <f t="shared" si="6"/>
        <v>1760</v>
      </c>
    </row>
    <row r="103" spans="1:9" x14ac:dyDescent="0.35">
      <c r="A103" s="11" t="s">
        <v>54</v>
      </c>
      <c r="B103" s="21" t="s">
        <v>307</v>
      </c>
      <c r="C103" s="11" t="s">
        <v>55</v>
      </c>
      <c r="D103" s="11">
        <v>290</v>
      </c>
      <c r="E103" s="23"/>
      <c r="F103" s="22">
        <f t="shared" si="7"/>
        <v>0</v>
      </c>
      <c r="G103" s="52">
        <v>2200</v>
      </c>
      <c r="H103" s="53">
        <f t="shared" si="4"/>
        <v>1584</v>
      </c>
      <c r="I103" s="54">
        <f t="shared" si="6"/>
        <v>1760</v>
      </c>
    </row>
    <row r="104" spans="1:9" x14ac:dyDescent="0.35">
      <c r="A104" s="11" t="s">
        <v>54</v>
      </c>
      <c r="B104" s="21" t="s">
        <v>307</v>
      </c>
      <c r="C104" s="11" t="s">
        <v>55</v>
      </c>
      <c r="D104" s="11">
        <v>295</v>
      </c>
      <c r="E104" s="23"/>
      <c r="F104" s="22">
        <f t="shared" si="7"/>
        <v>0</v>
      </c>
      <c r="G104" s="52">
        <v>2200</v>
      </c>
      <c r="H104" s="53">
        <f t="shared" si="4"/>
        <v>1584</v>
      </c>
      <c r="I104" s="54">
        <f t="shared" si="6"/>
        <v>1760</v>
      </c>
    </row>
    <row r="105" spans="1:9" x14ac:dyDescent="0.35">
      <c r="A105" s="11" t="s">
        <v>54</v>
      </c>
      <c r="B105" s="21" t="s">
        <v>307</v>
      </c>
      <c r="C105" s="11" t="s">
        <v>55</v>
      </c>
      <c r="D105" s="11">
        <v>300</v>
      </c>
      <c r="E105" s="23"/>
      <c r="F105" s="22">
        <f t="shared" si="7"/>
        <v>0</v>
      </c>
      <c r="G105" s="52">
        <v>2200</v>
      </c>
      <c r="H105" s="53">
        <f t="shared" si="4"/>
        <v>1584</v>
      </c>
      <c r="I105" s="54">
        <f t="shared" si="6"/>
        <v>1760</v>
      </c>
    </row>
    <row r="106" spans="1:9" x14ac:dyDescent="0.35">
      <c r="A106" s="11" t="s">
        <v>54</v>
      </c>
      <c r="B106" s="21" t="s">
        <v>307</v>
      </c>
      <c r="C106" s="11" t="s">
        <v>55</v>
      </c>
      <c r="D106" s="11">
        <v>305</v>
      </c>
      <c r="E106" s="23"/>
      <c r="F106" s="22">
        <f t="shared" si="7"/>
        <v>0</v>
      </c>
      <c r="G106" s="52">
        <v>2200</v>
      </c>
      <c r="H106" s="53">
        <f t="shared" si="4"/>
        <v>1584</v>
      </c>
      <c r="I106" s="54">
        <f t="shared" si="6"/>
        <v>1760</v>
      </c>
    </row>
    <row r="107" spans="1:9" x14ac:dyDescent="0.35">
      <c r="A107" s="11" t="s">
        <v>56</v>
      </c>
      <c r="B107" s="21" t="s">
        <v>307</v>
      </c>
      <c r="C107" s="11" t="s">
        <v>57</v>
      </c>
      <c r="D107" s="11">
        <v>240</v>
      </c>
      <c r="E107" s="23"/>
      <c r="F107" s="22">
        <f t="shared" si="7"/>
        <v>0</v>
      </c>
      <c r="G107" s="52">
        <v>2200</v>
      </c>
      <c r="H107" s="53">
        <f t="shared" ref="H107:H171" si="8">G107*0.72</f>
        <v>1584</v>
      </c>
      <c r="I107" s="54">
        <f t="shared" si="6"/>
        <v>1760</v>
      </c>
    </row>
    <row r="108" spans="1:9" x14ac:dyDescent="0.35">
      <c r="A108" s="11" t="s">
        <v>56</v>
      </c>
      <c r="B108" s="21" t="s">
        <v>307</v>
      </c>
      <c r="C108" s="11" t="s">
        <v>57</v>
      </c>
      <c r="D108" s="11">
        <v>245</v>
      </c>
      <c r="E108" s="23"/>
      <c r="F108" s="22">
        <f t="shared" si="7"/>
        <v>0</v>
      </c>
      <c r="G108" s="52">
        <v>2200</v>
      </c>
      <c r="H108" s="53">
        <f t="shared" si="8"/>
        <v>1584</v>
      </c>
      <c r="I108" s="54">
        <f t="shared" si="6"/>
        <v>1760</v>
      </c>
    </row>
    <row r="109" spans="1:9" x14ac:dyDescent="0.35">
      <c r="A109" s="11" t="s">
        <v>56</v>
      </c>
      <c r="B109" s="21" t="s">
        <v>307</v>
      </c>
      <c r="C109" s="11" t="s">
        <v>57</v>
      </c>
      <c r="D109" s="11">
        <v>250</v>
      </c>
      <c r="E109" s="23"/>
      <c r="F109" s="22">
        <f t="shared" si="7"/>
        <v>0</v>
      </c>
      <c r="G109" s="52">
        <v>2200</v>
      </c>
      <c r="H109" s="53">
        <f t="shared" si="8"/>
        <v>1584</v>
      </c>
      <c r="I109" s="54">
        <f t="shared" si="6"/>
        <v>1760</v>
      </c>
    </row>
    <row r="110" spans="1:9" x14ac:dyDescent="0.35">
      <c r="A110" s="11" t="s">
        <v>56</v>
      </c>
      <c r="B110" s="21" t="s">
        <v>307</v>
      </c>
      <c r="C110" s="11" t="s">
        <v>57</v>
      </c>
      <c r="D110" s="11">
        <v>255</v>
      </c>
      <c r="E110" s="23"/>
      <c r="F110" s="22">
        <f t="shared" si="7"/>
        <v>0</v>
      </c>
      <c r="G110" s="52">
        <v>2200</v>
      </c>
      <c r="H110" s="53">
        <f t="shared" si="8"/>
        <v>1584</v>
      </c>
      <c r="I110" s="54">
        <f t="shared" si="6"/>
        <v>1760</v>
      </c>
    </row>
    <row r="111" spans="1:9" x14ac:dyDescent="0.35">
      <c r="A111" s="11" t="s">
        <v>56</v>
      </c>
      <c r="B111" s="21" t="s">
        <v>307</v>
      </c>
      <c r="C111" s="11" t="s">
        <v>57</v>
      </c>
      <c r="D111" s="11">
        <v>260</v>
      </c>
      <c r="E111" s="23"/>
      <c r="F111" s="22">
        <f t="shared" si="7"/>
        <v>0</v>
      </c>
      <c r="G111" s="52">
        <v>2200</v>
      </c>
      <c r="H111" s="53">
        <f t="shared" si="8"/>
        <v>1584</v>
      </c>
      <c r="I111" s="54">
        <f t="shared" si="6"/>
        <v>1760</v>
      </c>
    </row>
    <row r="112" spans="1:9" x14ac:dyDescent="0.35">
      <c r="A112" s="11" t="s">
        <v>56</v>
      </c>
      <c r="B112" s="21" t="s">
        <v>307</v>
      </c>
      <c r="C112" s="11" t="s">
        <v>57</v>
      </c>
      <c r="D112" s="11">
        <v>265</v>
      </c>
      <c r="E112" s="23"/>
      <c r="F112" s="22">
        <f t="shared" si="7"/>
        <v>0</v>
      </c>
      <c r="G112" s="52">
        <v>2200</v>
      </c>
      <c r="H112" s="53">
        <f t="shared" si="8"/>
        <v>1584</v>
      </c>
      <c r="I112" s="54">
        <f t="shared" si="6"/>
        <v>1760</v>
      </c>
    </row>
    <row r="113" spans="1:9" x14ac:dyDescent="0.35">
      <c r="A113" s="11" t="s">
        <v>56</v>
      </c>
      <c r="B113" s="21" t="s">
        <v>307</v>
      </c>
      <c r="C113" s="11" t="s">
        <v>57</v>
      </c>
      <c r="D113" s="11">
        <v>270</v>
      </c>
      <c r="E113" s="23"/>
      <c r="F113" s="22">
        <f t="shared" si="7"/>
        <v>0</v>
      </c>
      <c r="G113" s="52">
        <v>2200</v>
      </c>
      <c r="H113" s="53">
        <f t="shared" si="8"/>
        <v>1584</v>
      </c>
      <c r="I113" s="54">
        <f t="shared" si="6"/>
        <v>1760</v>
      </c>
    </row>
    <row r="114" spans="1:9" x14ac:dyDescent="0.35">
      <c r="A114" s="11" t="s">
        <v>56</v>
      </c>
      <c r="B114" s="21" t="s">
        <v>307</v>
      </c>
      <c r="C114" s="11" t="s">
        <v>57</v>
      </c>
      <c r="D114" s="11">
        <v>275</v>
      </c>
      <c r="E114" s="23"/>
      <c r="F114" s="22">
        <f t="shared" si="7"/>
        <v>0</v>
      </c>
      <c r="G114" s="52">
        <v>2200</v>
      </c>
      <c r="H114" s="53">
        <f t="shared" si="8"/>
        <v>1584</v>
      </c>
      <c r="I114" s="54">
        <f t="shared" si="6"/>
        <v>1760</v>
      </c>
    </row>
    <row r="115" spans="1:9" x14ac:dyDescent="0.35">
      <c r="A115" s="11" t="s">
        <v>56</v>
      </c>
      <c r="B115" s="21" t="s">
        <v>307</v>
      </c>
      <c r="C115" s="11" t="s">
        <v>57</v>
      </c>
      <c r="D115" s="11">
        <v>280</v>
      </c>
      <c r="E115" s="23"/>
      <c r="F115" s="22">
        <f t="shared" si="7"/>
        <v>0</v>
      </c>
      <c r="G115" s="52">
        <v>2200</v>
      </c>
      <c r="H115" s="53">
        <f t="shared" si="8"/>
        <v>1584</v>
      </c>
      <c r="I115" s="54">
        <f t="shared" si="6"/>
        <v>1760</v>
      </c>
    </row>
    <row r="116" spans="1:9" x14ac:dyDescent="0.35">
      <c r="A116" s="11" t="s">
        <v>56</v>
      </c>
      <c r="B116" s="21" t="s">
        <v>307</v>
      </c>
      <c r="C116" s="11" t="s">
        <v>57</v>
      </c>
      <c r="D116" s="11">
        <v>285</v>
      </c>
      <c r="E116" s="23"/>
      <c r="F116" s="22">
        <f t="shared" si="7"/>
        <v>0</v>
      </c>
      <c r="G116" s="52">
        <v>2200</v>
      </c>
      <c r="H116" s="53">
        <f t="shared" si="8"/>
        <v>1584</v>
      </c>
      <c r="I116" s="54">
        <f t="shared" si="6"/>
        <v>1760</v>
      </c>
    </row>
    <row r="117" spans="1:9" x14ac:dyDescent="0.35">
      <c r="A117" s="11" t="s">
        <v>56</v>
      </c>
      <c r="B117" s="21" t="s">
        <v>307</v>
      </c>
      <c r="C117" s="11" t="s">
        <v>57</v>
      </c>
      <c r="D117" s="11">
        <v>290</v>
      </c>
      <c r="E117" s="23"/>
      <c r="F117" s="22">
        <f t="shared" si="7"/>
        <v>0</v>
      </c>
      <c r="G117" s="52">
        <v>2200</v>
      </c>
      <c r="H117" s="53">
        <f t="shared" si="8"/>
        <v>1584</v>
      </c>
      <c r="I117" s="54">
        <f t="shared" si="6"/>
        <v>1760</v>
      </c>
    </row>
    <row r="118" spans="1:9" x14ac:dyDescent="0.35">
      <c r="A118" s="11" t="s">
        <v>56</v>
      </c>
      <c r="B118" s="21" t="s">
        <v>307</v>
      </c>
      <c r="C118" s="11" t="s">
        <v>57</v>
      </c>
      <c r="D118" s="11">
        <v>295</v>
      </c>
      <c r="E118" s="23"/>
      <c r="F118" s="22">
        <f t="shared" si="7"/>
        <v>0</v>
      </c>
      <c r="G118" s="52">
        <v>2200</v>
      </c>
      <c r="H118" s="53">
        <f t="shared" si="8"/>
        <v>1584</v>
      </c>
      <c r="I118" s="54">
        <f t="shared" si="6"/>
        <v>1760</v>
      </c>
    </row>
    <row r="119" spans="1:9" x14ac:dyDescent="0.35">
      <c r="A119" s="11" t="s">
        <v>56</v>
      </c>
      <c r="B119" s="21" t="s">
        <v>307</v>
      </c>
      <c r="C119" s="11" t="s">
        <v>57</v>
      </c>
      <c r="D119" s="11">
        <v>300</v>
      </c>
      <c r="E119" s="23"/>
      <c r="F119" s="22">
        <f t="shared" si="7"/>
        <v>0</v>
      </c>
      <c r="G119" s="52">
        <v>2200</v>
      </c>
      <c r="H119" s="53">
        <f t="shared" si="8"/>
        <v>1584</v>
      </c>
      <c r="I119" s="54">
        <f t="shared" si="6"/>
        <v>1760</v>
      </c>
    </row>
    <row r="120" spans="1:9" x14ac:dyDescent="0.35">
      <c r="A120" s="11" t="s">
        <v>56</v>
      </c>
      <c r="B120" s="21" t="s">
        <v>307</v>
      </c>
      <c r="C120" s="11" t="s">
        <v>57</v>
      </c>
      <c r="D120" s="11">
        <v>305</v>
      </c>
      <c r="E120" s="23"/>
      <c r="F120" s="22">
        <f t="shared" si="7"/>
        <v>0</v>
      </c>
      <c r="G120" s="52">
        <v>2200</v>
      </c>
      <c r="H120" s="53">
        <f t="shared" si="8"/>
        <v>1584</v>
      </c>
      <c r="I120" s="54">
        <f t="shared" si="6"/>
        <v>1760</v>
      </c>
    </row>
    <row r="121" spans="1:9" x14ac:dyDescent="0.35">
      <c r="A121" s="11" t="s">
        <v>229</v>
      </c>
      <c r="B121" s="21" t="s">
        <v>18</v>
      </c>
      <c r="C121" s="11" t="s">
        <v>233</v>
      </c>
      <c r="D121" s="11">
        <v>235</v>
      </c>
      <c r="E121" s="23"/>
      <c r="F121" s="22">
        <f t="shared" si="7"/>
        <v>0</v>
      </c>
      <c r="G121" s="52">
        <v>950</v>
      </c>
      <c r="H121" s="53">
        <f t="shared" si="8"/>
        <v>684</v>
      </c>
      <c r="I121" s="54">
        <f t="shared" si="6"/>
        <v>760</v>
      </c>
    </row>
    <row r="122" spans="1:9" x14ac:dyDescent="0.35">
      <c r="A122" s="11" t="s">
        <v>229</v>
      </c>
      <c r="B122" s="21" t="s">
        <v>18</v>
      </c>
      <c r="C122" s="11" t="s">
        <v>233</v>
      </c>
      <c r="D122" s="11">
        <v>245</v>
      </c>
      <c r="E122" s="23"/>
      <c r="F122" s="22">
        <f t="shared" si="7"/>
        <v>0</v>
      </c>
      <c r="G122" s="52">
        <v>950</v>
      </c>
      <c r="H122" s="53">
        <f t="shared" si="8"/>
        <v>684</v>
      </c>
      <c r="I122" s="54">
        <f t="shared" si="6"/>
        <v>760</v>
      </c>
    </row>
    <row r="123" spans="1:9" x14ac:dyDescent="0.35">
      <c r="A123" s="11" t="s">
        <v>229</v>
      </c>
      <c r="B123" s="21" t="s">
        <v>18</v>
      </c>
      <c r="C123" s="11" t="s">
        <v>233</v>
      </c>
      <c r="D123" s="11">
        <v>255</v>
      </c>
      <c r="E123" s="23"/>
      <c r="F123" s="22">
        <f t="shared" si="7"/>
        <v>0</v>
      </c>
      <c r="G123" s="52">
        <v>950</v>
      </c>
      <c r="H123" s="53">
        <f t="shared" si="8"/>
        <v>684</v>
      </c>
      <c r="I123" s="54">
        <f t="shared" si="6"/>
        <v>760</v>
      </c>
    </row>
    <row r="124" spans="1:9" x14ac:dyDescent="0.35">
      <c r="A124" s="11" t="s">
        <v>229</v>
      </c>
      <c r="B124" s="21" t="s">
        <v>18</v>
      </c>
      <c r="C124" s="11" t="s">
        <v>233</v>
      </c>
      <c r="D124" s="11">
        <v>265</v>
      </c>
      <c r="E124" s="23"/>
      <c r="F124" s="22">
        <f t="shared" si="7"/>
        <v>0</v>
      </c>
      <c r="G124" s="52">
        <v>950</v>
      </c>
      <c r="H124" s="53">
        <f t="shared" si="8"/>
        <v>684</v>
      </c>
      <c r="I124" s="54">
        <f t="shared" si="6"/>
        <v>760</v>
      </c>
    </row>
    <row r="125" spans="1:9" x14ac:dyDescent="0.35">
      <c r="A125" s="11" t="s">
        <v>229</v>
      </c>
      <c r="B125" s="21" t="s">
        <v>18</v>
      </c>
      <c r="C125" s="11" t="s">
        <v>233</v>
      </c>
      <c r="D125" s="11">
        <v>275</v>
      </c>
      <c r="E125" s="23"/>
      <c r="F125" s="22">
        <f t="shared" si="7"/>
        <v>0</v>
      </c>
      <c r="G125" s="52">
        <v>950</v>
      </c>
      <c r="H125" s="53">
        <f t="shared" si="8"/>
        <v>684</v>
      </c>
      <c r="I125" s="54">
        <f t="shared" si="6"/>
        <v>760</v>
      </c>
    </row>
    <row r="126" spans="1:9" x14ac:dyDescent="0.35">
      <c r="A126" s="11" t="s">
        <v>229</v>
      </c>
      <c r="B126" s="21" t="s">
        <v>18</v>
      </c>
      <c r="C126" s="11" t="s">
        <v>233</v>
      </c>
      <c r="D126" s="11">
        <v>285</v>
      </c>
      <c r="E126" s="23"/>
      <c r="F126" s="22">
        <f t="shared" si="7"/>
        <v>0</v>
      </c>
      <c r="G126" s="52">
        <v>950</v>
      </c>
      <c r="H126" s="53">
        <f t="shared" si="8"/>
        <v>684</v>
      </c>
      <c r="I126" s="54">
        <f t="shared" si="6"/>
        <v>760</v>
      </c>
    </row>
    <row r="127" spans="1:9" x14ac:dyDescent="0.35">
      <c r="A127" s="11" t="s">
        <v>229</v>
      </c>
      <c r="B127" s="21" t="s">
        <v>18</v>
      </c>
      <c r="C127" s="11" t="s">
        <v>233</v>
      </c>
      <c r="D127" s="11">
        <v>295</v>
      </c>
      <c r="E127" s="23"/>
      <c r="F127" s="22">
        <f t="shared" si="7"/>
        <v>0</v>
      </c>
      <c r="G127" s="52">
        <v>950</v>
      </c>
      <c r="H127" s="53">
        <f t="shared" si="8"/>
        <v>684</v>
      </c>
      <c r="I127" s="54">
        <f t="shared" si="6"/>
        <v>760</v>
      </c>
    </row>
    <row r="128" spans="1:9" x14ac:dyDescent="0.35">
      <c r="A128" s="11" t="s">
        <v>230</v>
      </c>
      <c r="B128" s="21" t="s">
        <v>18</v>
      </c>
      <c r="C128" s="11" t="s">
        <v>234</v>
      </c>
      <c r="D128" s="11">
        <v>235</v>
      </c>
      <c r="E128" s="23"/>
      <c r="F128" s="22">
        <f t="shared" si="7"/>
        <v>0</v>
      </c>
      <c r="G128" s="52">
        <v>950</v>
      </c>
      <c r="H128" s="53">
        <f t="shared" si="8"/>
        <v>684</v>
      </c>
      <c r="I128" s="54">
        <f t="shared" si="6"/>
        <v>760</v>
      </c>
    </row>
    <row r="129" spans="1:9" x14ac:dyDescent="0.35">
      <c r="A129" s="11" t="s">
        <v>230</v>
      </c>
      <c r="B129" s="21" t="s">
        <v>18</v>
      </c>
      <c r="C129" s="11" t="s">
        <v>234</v>
      </c>
      <c r="D129" s="11">
        <v>245</v>
      </c>
      <c r="E129" s="23"/>
      <c r="F129" s="22">
        <f t="shared" si="7"/>
        <v>0</v>
      </c>
      <c r="G129" s="52">
        <v>950</v>
      </c>
      <c r="H129" s="53">
        <f t="shared" si="8"/>
        <v>684</v>
      </c>
      <c r="I129" s="54">
        <f t="shared" si="6"/>
        <v>760</v>
      </c>
    </row>
    <row r="130" spans="1:9" x14ac:dyDescent="0.35">
      <c r="A130" s="11" t="s">
        <v>230</v>
      </c>
      <c r="B130" s="21" t="s">
        <v>18</v>
      </c>
      <c r="C130" s="11" t="s">
        <v>234</v>
      </c>
      <c r="D130" s="11">
        <v>255</v>
      </c>
      <c r="E130" s="23"/>
      <c r="F130" s="22"/>
      <c r="G130" s="52">
        <v>950</v>
      </c>
      <c r="H130" s="53">
        <f t="shared" si="8"/>
        <v>684</v>
      </c>
      <c r="I130" s="54">
        <f t="shared" si="6"/>
        <v>760</v>
      </c>
    </row>
    <row r="131" spans="1:9" x14ac:dyDescent="0.35">
      <c r="A131" s="11" t="s">
        <v>230</v>
      </c>
      <c r="B131" s="21" t="s">
        <v>18</v>
      </c>
      <c r="C131" s="11" t="s">
        <v>234</v>
      </c>
      <c r="D131" s="11">
        <v>265</v>
      </c>
      <c r="E131" s="23"/>
      <c r="F131" s="22">
        <f t="shared" ref="F131:F163" si="9">H131*E131</f>
        <v>0</v>
      </c>
      <c r="G131" s="52">
        <v>950</v>
      </c>
      <c r="H131" s="53">
        <f t="shared" si="8"/>
        <v>684</v>
      </c>
      <c r="I131" s="54">
        <f t="shared" si="6"/>
        <v>760</v>
      </c>
    </row>
    <row r="132" spans="1:9" x14ac:dyDescent="0.35">
      <c r="A132" s="11" t="s">
        <v>230</v>
      </c>
      <c r="B132" s="21" t="s">
        <v>18</v>
      </c>
      <c r="C132" s="11" t="s">
        <v>234</v>
      </c>
      <c r="D132" s="11">
        <v>275</v>
      </c>
      <c r="E132" s="23"/>
      <c r="F132" s="22">
        <f t="shared" si="9"/>
        <v>0</v>
      </c>
      <c r="G132" s="52">
        <v>950</v>
      </c>
      <c r="H132" s="53">
        <f t="shared" si="8"/>
        <v>684</v>
      </c>
      <c r="I132" s="54">
        <f t="shared" ref="I132:I196" si="10">G132*0.8</f>
        <v>760</v>
      </c>
    </row>
    <row r="133" spans="1:9" x14ac:dyDescent="0.35">
      <c r="A133" s="11" t="s">
        <v>230</v>
      </c>
      <c r="B133" s="21" t="s">
        <v>18</v>
      </c>
      <c r="C133" s="11" t="s">
        <v>234</v>
      </c>
      <c r="D133" s="11">
        <v>285</v>
      </c>
      <c r="E133" s="23"/>
      <c r="F133" s="22">
        <f t="shared" si="9"/>
        <v>0</v>
      </c>
      <c r="G133" s="52">
        <v>950</v>
      </c>
      <c r="H133" s="53">
        <f t="shared" si="8"/>
        <v>684</v>
      </c>
      <c r="I133" s="54">
        <f t="shared" si="10"/>
        <v>760</v>
      </c>
    </row>
    <row r="134" spans="1:9" x14ac:dyDescent="0.35">
      <c r="A134" s="11" t="s">
        <v>230</v>
      </c>
      <c r="B134" s="21" t="s">
        <v>18</v>
      </c>
      <c r="C134" s="11" t="s">
        <v>234</v>
      </c>
      <c r="D134" s="11">
        <v>295</v>
      </c>
      <c r="E134" s="23"/>
      <c r="F134" s="22">
        <f t="shared" si="9"/>
        <v>0</v>
      </c>
      <c r="G134" s="52">
        <v>950</v>
      </c>
      <c r="H134" s="53">
        <f t="shared" si="8"/>
        <v>684</v>
      </c>
      <c r="I134" s="54">
        <f t="shared" si="10"/>
        <v>760</v>
      </c>
    </row>
    <row r="135" spans="1:9" x14ac:dyDescent="0.35">
      <c r="A135" s="11" t="s">
        <v>231</v>
      </c>
      <c r="B135" s="21" t="s">
        <v>18</v>
      </c>
      <c r="C135" s="11" t="s">
        <v>235</v>
      </c>
      <c r="D135" s="11">
        <v>235</v>
      </c>
      <c r="E135" s="23"/>
      <c r="F135" s="22">
        <f t="shared" si="9"/>
        <v>0</v>
      </c>
      <c r="G135" s="52">
        <v>199</v>
      </c>
      <c r="H135" s="53">
        <f t="shared" si="8"/>
        <v>143.28</v>
      </c>
      <c r="I135" s="54">
        <f t="shared" si="10"/>
        <v>159.20000000000002</v>
      </c>
    </row>
    <row r="136" spans="1:9" x14ac:dyDescent="0.35">
      <c r="A136" s="11" t="s">
        <v>231</v>
      </c>
      <c r="B136" s="21" t="s">
        <v>18</v>
      </c>
      <c r="C136" s="11" t="s">
        <v>235</v>
      </c>
      <c r="D136" s="11">
        <v>245</v>
      </c>
      <c r="E136" s="23"/>
      <c r="F136" s="22">
        <f t="shared" si="9"/>
        <v>0</v>
      </c>
      <c r="G136" s="52">
        <v>199</v>
      </c>
      <c r="H136" s="53">
        <f t="shared" si="8"/>
        <v>143.28</v>
      </c>
      <c r="I136" s="54">
        <f t="shared" si="10"/>
        <v>159.20000000000002</v>
      </c>
    </row>
    <row r="137" spans="1:9" x14ac:dyDescent="0.35">
      <c r="A137" s="11" t="s">
        <v>231</v>
      </c>
      <c r="B137" s="21" t="s">
        <v>18</v>
      </c>
      <c r="C137" s="11" t="s">
        <v>235</v>
      </c>
      <c r="D137" s="11">
        <v>255</v>
      </c>
      <c r="E137" s="23"/>
      <c r="F137" s="22">
        <f t="shared" si="9"/>
        <v>0</v>
      </c>
      <c r="G137" s="52">
        <v>199</v>
      </c>
      <c r="H137" s="53">
        <f t="shared" si="8"/>
        <v>143.28</v>
      </c>
      <c r="I137" s="54">
        <f t="shared" si="10"/>
        <v>159.20000000000002</v>
      </c>
    </row>
    <row r="138" spans="1:9" x14ac:dyDescent="0.35">
      <c r="A138" s="11" t="s">
        <v>231</v>
      </c>
      <c r="B138" s="21" t="s">
        <v>18</v>
      </c>
      <c r="C138" s="11" t="s">
        <v>235</v>
      </c>
      <c r="D138" s="11">
        <v>265</v>
      </c>
      <c r="E138" s="23"/>
      <c r="F138" s="22">
        <f t="shared" si="9"/>
        <v>0</v>
      </c>
      <c r="G138" s="52">
        <v>199</v>
      </c>
      <c r="H138" s="53">
        <f t="shared" si="8"/>
        <v>143.28</v>
      </c>
      <c r="I138" s="54">
        <f t="shared" si="10"/>
        <v>159.20000000000002</v>
      </c>
    </row>
    <row r="139" spans="1:9" x14ac:dyDescent="0.35">
      <c r="A139" s="11" t="s">
        <v>231</v>
      </c>
      <c r="B139" s="21" t="s">
        <v>18</v>
      </c>
      <c r="C139" s="11" t="s">
        <v>235</v>
      </c>
      <c r="D139" s="11">
        <v>275</v>
      </c>
      <c r="E139" s="23"/>
      <c r="F139" s="22">
        <f t="shared" si="9"/>
        <v>0</v>
      </c>
      <c r="G139" s="52">
        <v>199</v>
      </c>
      <c r="H139" s="53">
        <f t="shared" si="8"/>
        <v>143.28</v>
      </c>
      <c r="I139" s="54">
        <f t="shared" si="10"/>
        <v>159.20000000000002</v>
      </c>
    </row>
    <row r="140" spans="1:9" x14ac:dyDescent="0.35">
      <c r="A140" s="11" t="s">
        <v>231</v>
      </c>
      <c r="B140" s="21" t="s">
        <v>18</v>
      </c>
      <c r="C140" s="11" t="s">
        <v>235</v>
      </c>
      <c r="D140" s="11">
        <v>285</v>
      </c>
      <c r="E140" s="23"/>
      <c r="F140" s="22">
        <f t="shared" si="9"/>
        <v>0</v>
      </c>
      <c r="G140" s="52">
        <v>199</v>
      </c>
      <c r="H140" s="53">
        <f t="shared" si="8"/>
        <v>143.28</v>
      </c>
      <c r="I140" s="54">
        <f t="shared" si="10"/>
        <v>159.20000000000002</v>
      </c>
    </row>
    <row r="141" spans="1:9" x14ac:dyDescent="0.35">
      <c r="A141" s="11" t="s">
        <v>231</v>
      </c>
      <c r="B141" s="21" t="s">
        <v>18</v>
      </c>
      <c r="C141" s="11" t="s">
        <v>235</v>
      </c>
      <c r="D141" s="11">
        <v>295</v>
      </c>
      <c r="E141" s="23"/>
      <c r="F141" s="22">
        <f t="shared" si="9"/>
        <v>0</v>
      </c>
      <c r="G141" s="52">
        <v>199</v>
      </c>
      <c r="H141" s="53">
        <f t="shared" si="8"/>
        <v>143.28</v>
      </c>
      <c r="I141" s="54">
        <f t="shared" si="10"/>
        <v>159.20000000000002</v>
      </c>
    </row>
    <row r="142" spans="1:9" x14ac:dyDescent="0.35">
      <c r="A142" s="3" t="s">
        <v>28</v>
      </c>
      <c r="B142" s="21"/>
      <c r="C142" s="11"/>
      <c r="D142" s="11"/>
      <c r="E142" s="23"/>
      <c r="F142" s="22"/>
      <c r="G142" s="52"/>
      <c r="H142" s="53"/>
      <c r="I142" s="54"/>
    </row>
    <row r="143" spans="1:9" x14ac:dyDescent="0.35">
      <c r="A143" s="11" t="s">
        <v>60</v>
      </c>
      <c r="B143" s="21" t="s">
        <v>307</v>
      </c>
      <c r="C143" s="11" t="s">
        <v>61</v>
      </c>
      <c r="D143" s="11">
        <v>220</v>
      </c>
      <c r="E143" s="23"/>
      <c r="F143" s="22">
        <f t="shared" si="9"/>
        <v>0</v>
      </c>
      <c r="G143" s="52">
        <v>2200</v>
      </c>
      <c r="H143" s="53">
        <f t="shared" si="8"/>
        <v>1584</v>
      </c>
      <c r="I143" s="54">
        <f t="shared" si="10"/>
        <v>1760</v>
      </c>
    </row>
    <row r="144" spans="1:9" x14ac:dyDescent="0.35">
      <c r="A144" s="11" t="s">
        <v>60</v>
      </c>
      <c r="B144" s="21" t="s">
        <v>307</v>
      </c>
      <c r="C144" s="11" t="s">
        <v>61</v>
      </c>
      <c r="D144" s="11">
        <v>225</v>
      </c>
      <c r="E144" s="23"/>
      <c r="F144" s="22">
        <f t="shared" si="9"/>
        <v>0</v>
      </c>
      <c r="G144" s="52">
        <v>2200</v>
      </c>
      <c r="H144" s="53">
        <f t="shared" si="8"/>
        <v>1584</v>
      </c>
      <c r="I144" s="54">
        <f t="shared" si="10"/>
        <v>1760</v>
      </c>
    </row>
    <row r="145" spans="1:9" x14ac:dyDescent="0.35">
      <c r="A145" s="11" t="s">
        <v>60</v>
      </c>
      <c r="B145" s="21" t="s">
        <v>307</v>
      </c>
      <c r="C145" s="11" t="s">
        <v>61</v>
      </c>
      <c r="D145" s="11">
        <v>230</v>
      </c>
      <c r="E145" s="23"/>
      <c r="F145" s="22">
        <f t="shared" si="9"/>
        <v>0</v>
      </c>
      <c r="G145" s="52">
        <v>2200</v>
      </c>
      <c r="H145" s="53">
        <f t="shared" si="8"/>
        <v>1584</v>
      </c>
      <c r="I145" s="54">
        <f t="shared" si="10"/>
        <v>1760</v>
      </c>
    </row>
    <row r="146" spans="1:9" x14ac:dyDescent="0.35">
      <c r="A146" s="11" t="s">
        <v>60</v>
      </c>
      <c r="B146" s="21" t="s">
        <v>307</v>
      </c>
      <c r="C146" s="11" t="s">
        <v>61</v>
      </c>
      <c r="D146" s="11">
        <v>235</v>
      </c>
      <c r="E146" s="23"/>
      <c r="F146" s="22">
        <f t="shared" si="9"/>
        <v>0</v>
      </c>
      <c r="G146" s="52">
        <v>2200</v>
      </c>
      <c r="H146" s="53">
        <f t="shared" si="8"/>
        <v>1584</v>
      </c>
      <c r="I146" s="54">
        <f t="shared" si="10"/>
        <v>1760</v>
      </c>
    </row>
    <row r="147" spans="1:9" x14ac:dyDescent="0.35">
      <c r="A147" s="11" t="s">
        <v>60</v>
      </c>
      <c r="B147" s="21" t="s">
        <v>307</v>
      </c>
      <c r="C147" s="11" t="s">
        <v>61</v>
      </c>
      <c r="D147" s="11">
        <v>240</v>
      </c>
      <c r="E147" s="23"/>
      <c r="F147" s="22">
        <f t="shared" si="9"/>
        <v>0</v>
      </c>
      <c r="G147" s="52">
        <v>2200</v>
      </c>
      <c r="H147" s="53">
        <f t="shared" si="8"/>
        <v>1584</v>
      </c>
      <c r="I147" s="54">
        <f t="shared" si="10"/>
        <v>1760</v>
      </c>
    </row>
    <row r="148" spans="1:9" x14ac:dyDescent="0.35">
      <c r="A148" s="11" t="s">
        <v>60</v>
      </c>
      <c r="B148" s="21" t="s">
        <v>307</v>
      </c>
      <c r="C148" s="11" t="s">
        <v>61</v>
      </c>
      <c r="D148" s="11">
        <v>245</v>
      </c>
      <c r="E148" s="23"/>
      <c r="F148" s="22">
        <f t="shared" si="9"/>
        <v>0</v>
      </c>
      <c r="G148" s="52">
        <v>2200</v>
      </c>
      <c r="H148" s="53">
        <f t="shared" si="8"/>
        <v>1584</v>
      </c>
      <c r="I148" s="54">
        <f t="shared" si="10"/>
        <v>1760</v>
      </c>
    </row>
    <row r="149" spans="1:9" x14ac:dyDescent="0.35">
      <c r="A149" s="11" t="s">
        <v>60</v>
      </c>
      <c r="B149" s="21" t="s">
        <v>307</v>
      </c>
      <c r="C149" s="11" t="s">
        <v>61</v>
      </c>
      <c r="D149" s="11">
        <v>250</v>
      </c>
      <c r="E149" s="23"/>
      <c r="F149" s="22">
        <f t="shared" si="9"/>
        <v>0</v>
      </c>
      <c r="G149" s="52">
        <v>2200</v>
      </c>
      <c r="H149" s="53">
        <f t="shared" si="8"/>
        <v>1584</v>
      </c>
      <c r="I149" s="54">
        <f t="shared" si="10"/>
        <v>1760</v>
      </c>
    </row>
    <row r="150" spans="1:9" x14ac:dyDescent="0.35">
      <c r="A150" s="11" t="s">
        <v>60</v>
      </c>
      <c r="B150" s="21" t="s">
        <v>307</v>
      </c>
      <c r="C150" s="11" t="s">
        <v>61</v>
      </c>
      <c r="D150" s="11">
        <v>255</v>
      </c>
      <c r="E150" s="23"/>
      <c r="F150" s="22">
        <f t="shared" si="9"/>
        <v>0</v>
      </c>
      <c r="G150" s="52">
        <v>2200</v>
      </c>
      <c r="H150" s="53">
        <f t="shared" si="8"/>
        <v>1584</v>
      </c>
      <c r="I150" s="54">
        <f t="shared" si="10"/>
        <v>1760</v>
      </c>
    </row>
    <row r="151" spans="1:9" x14ac:dyDescent="0.35">
      <c r="A151" s="11" t="s">
        <v>60</v>
      </c>
      <c r="B151" s="21" t="s">
        <v>307</v>
      </c>
      <c r="C151" s="11" t="s">
        <v>61</v>
      </c>
      <c r="D151" s="11">
        <v>260</v>
      </c>
      <c r="E151" s="23"/>
      <c r="F151" s="22">
        <f t="shared" si="9"/>
        <v>0</v>
      </c>
      <c r="G151" s="52">
        <v>2200</v>
      </c>
      <c r="H151" s="53">
        <f t="shared" si="8"/>
        <v>1584</v>
      </c>
      <c r="I151" s="54">
        <f t="shared" si="10"/>
        <v>1760</v>
      </c>
    </row>
    <row r="152" spans="1:9" x14ac:dyDescent="0.35">
      <c r="A152" s="11" t="s">
        <v>60</v>
      </c>
      <c r="B152" s="21" t="s">
        <v>307</v>
      </c>
      <c r="C152" s="11" t="s">
        <v>61</v>
      </c>
      <c r="D152" s="11">
        <v>265</v>
      </c>
      <c r="E152" s="23"/>
      <c r="F152" s="22">
        <f t="shared" si="9"/>
        <v>0</v>
      </c>
      <c r="G152" s="52">
        <v>2200</v>
      </c>
      <c r="H152" s="53">
        <f t="shared" si="8"/>
        <v>1584</v>
      </c>
      <c r="I152" s="54">
        <f t="shared" si="10"/>
        <v>1760</v>
      </c>
    </row>
    <row r="153" spans="1:9" x14ac:dyDescent="0.35">
      <c r="A153" s="11" t="s">
        <v>60</v>
      </c>
      <c r="B153" s="21" t="s">
        <v>307</v>
      </c>
      <c r="C153" s="11" t="s">
        <v>61</v>
      </c>
      <c r="D153" s="11">
        <v>270</v>
      </c>
      <c r="E153" s="23"/>
      <c r="F153" s="22">
        <f t="shared" si="9"/>
        <v>0</v>
      </c>
      <c r="G153" s="52">
        <v>2200</v>
      </c>
      <c r="H153" s="53">
        <f t="shared" si="8"/>
        <v>1584</v>
      </c>
      <c r="I153" s="54">
        <f t="shared" si="10"/>
        <v>1760</v>
      </c>
    </row>
    <row r="154" spans="1:9" x14ac:dyDescent="0.35">
      <c r="A154" s="11" t="s">
        <v>60</v>
      </c>
      <c r="B154" s="21" t="s">
        <v>307</v>
      </c>
      <c r="C154" s="11" t="s">
        <v>61</v>
      </c>
      <c r="D154" s="11">
        <v>275</v>
      </c>
      <c r="E154" s="23"/>
      <c r="F154" s="22">
        <f t="shared" si="9"/>
        <v>0</v>
      </c>
      <c r="G154" s="52">
        <v>2200</v>
      </c>
      <c r="H154" s="53">
        <f t="shared" si="8"/>
        <v>1584</v>
      </c>
      <c r="I154" s="54">
        <f t="shared" si="10"/>
        <v>1760</v>
      </c>
    </row>
    <row r="155" spans="1:9" x14ac:dyDescent="0.35">
      <c r="A155" s="11" t="s">
        <v>60</v>
      </c>
      <c r="B155" s="21" t="s">
        <v>307</v>
      </c>
      <c r="C155" s="11" t="s">
        <v>61</v>
      </c>
      <c r="D155" s="11">
        <v>280</v>
      </c>
      <c r="E155" s="23"/>
      <c r="F155" s="22">
        <f t="shared" si="9"/>
        <v>0</v>
      </c>
      <c r="G155" s="52">
        <v>2200</v>
      </c>
      <c r="H155" s="53">
        <f t="shared" si="8"/>
        <v>1584</v>
      </c>
      <c r="I155" s="54">
        <f t="shared" si="10"/>
        <v>1760</v>
      </c>
    </row>
    <row r="156" spans="1:9" x14ac:dyDescent="0.35">
      <c r="A156" s="11" t="s">
        <v>60</v>
      </c>
      <c r="B156" s="21" t="s">
        <v>307</v>
      </c>
      <c r="C156" s="11" t="s">
        <v>61</v>
      </c>
      <c r="D156" s="11">
        <v>285</v>
      </c>
      <c r="E156" s="23"/>
      <c r="F156" s="22">
        <f t="shared" si="9"/>
        <v>0</v>
      </c>
      <c r="G156" s="52">
        <v>2200</v>
      </c>
      <c r="H156" s="53">
        <f t="shared" si="8"/>
        <v>1584</v>
      </c>
      <c r="I156" s="54">
        <f t="shared" si="10"/>
        <v>1760</v>
      </c>
    </row>
    <row r="157" spans="1:9" x14ac:dyDescent="0.35">
      <c r="A157" s="11" t="s">
        <v>62</v>
      </c>
      <c r="B157" s="21" t="s">
        <v>307</v>
      </c>
      <c r="C157" s="11" t="s">
        <v>63</v>
      </c>
      <c r="D157" s="11">
        <v>215</v>
      </c>
      <c r="E157" s="23"/>
      <c r="F157" s="22">
        <f t="shared" si="9"/>
        <v>0</v>
      </c>
      <c r="G157" s="52">
        <v>2050</v>
      </c>
      <c r="H157" s="53">
        <f t="shared" si="8"/>
        <v>1476</v>
      </c>
      <c r="I157" s="54">
        <f t="shared" si="10"/>
        <v>1640</v>
      </c>
    </row>
    <row r="158" spans="1:9" x14ac:dyDescent="0.35">
      <c r="A158" s="11" t="s">
        <v>62</v>
      </c>
      <c r="B158" s="21" t="s">
        <v>307</v>
      </c>
      <c r="C158" s="11" t="s">
        <v>63</v>
      </c>
      <c r="D158" s="11">
        <v>220</v>
      </c>
      <c r="E158" s="23"/>
      <c r="F158" s="22">
        <f t="shared" si="9"/>
        <v>0</v>
      </c>
      <c r="G158" s="52">
        <v>2050</v>
      </c>
      <c r="H158" s="53">
        <f t="shared" si="8"/>
        <v>1476</v>
      </c>
      <c r="I158" s="54">
        <f t="shared" si="10"/>
        <v>1640</v>
      </c>
    </row>
    <row r="159" spans="1:9" x14ac:dyDescent="0.35">
      <c r="A159" s="11" t="s">
        <v>62</v>
      </c>
      <c r="B159" s="21" t="s">
        <v>307</v>
      </c>
      <c r="C159" s="11" t="s">
        <v>63</v>
      </c>
      <c r="D159" s="11">
        <v>225</v>
      </c>
      <c r="E159" s="23"/>
      <c r="F159" s="22">
        <f t="shared" si="9"/>
        <v>0</v>
      </c>
      <c r="G159" s="52">
        <v>2050</v>
      </c>
      <c r="H159" s="53">
        <f t="shared" si="8"/>
        <v>1476</v>
      </c>
      <c r="I159" s="54">
        <f t="shared" si="10"/>
        <v>1640</v>
      </c>
    </row>
    <row r="160" spans="1:9" x14ac:dyDescent="0.35">
      <c r="A160" s="11" t="s">
        <v>62</v>
      </c>
      <c r="B160" s="21" t="s">
        <v>307</v>
      </c>
      <c r="C160" s="11" t="s">
        <v>63</v>
      </c>
      <c r="D160" s="11">
        <v>230</v>
      </c>
      <c r="E160" s="23"/>
      <c r="F160" s="22">
        <f t="shared" si="9"/>
        <v>0</v>
      </c>
      <c r="G160" s="52">
        <v>2050</v>
      </c>
      <c r="H160" s="53">
        <f t="shared" si="8"/>
        <v>1476</v>
      </c>
      <c r="I160" s="54">
        <f t="shared" si="10"/>
        <v>1640</v>
      </c>
    </row>
    <row r="161" spans="1:9" x14ac:dyDescent="0.35">
      <c r="A161" s="11" t="s">
        <v>62</v>
      </c>
      <c r="B161" s="21" t="s">
        <v>307</v>
      </c>
      <c r="C161" s="11" t="s">
        <v>63</v>
      </c>
      <c r="D161" s="11">
        <v>235</v>
      </c>
      <c r="E161" s="23"/>
      <c r="F161" s="22">
        <f t="shared" si="9"/>
        <v>0</v>
      </c>
      <c r="G161" s="52">
        <v>2050</v>
      </c>
      <c r="H161" s="53">
        <f t="shared" si="8"/>
        <v>1476</v>
      </c>
      <c r="I161" s="54">
        <f t="shared" si="10"/>
        <v>1640</v>
      </c>
    </row>
    <row r="162" spans="1:9" x14ac:dyDescent="0.35">
      <c r="A162" s="11" t="s">
        <v>62</v>
      </c>
      <c r="B162" s="21" t="s">
        <v>307</v>
      </c>
      <c r="C162" s="11" t="s">
        <v>63</v>
      </c>
      <c r="D162" s="11">
        <v>240</v>
      </c>
      <c r="E162" s="23"/>
      <c r="F162" s="22">
        <f t="shared" si="9"/>
        <v>0</v>
      </c>
      <c r="G162" s="52">
        <v>2050</v>
      </c>
      <c r="H162" s="53">
        <f t="shared" si="8"/>
        <v>1476</v>
      </c>
      <c r="I162" s="54">
        <f t="shared" si="10"/>
        <v>1640</v>
      </c>
    </row>
    <row r="163" spans="1:9" x14ac:dyDescent="0.35">
      <c r="A163" s="11" t="s">
        <v>62</v>
      </c>
      <c r="B163" s="21" t="s">
        <v>307</v>
      </c>
      <c r="C163" s="11" t="s">
        <v>63</v>
      </c>
      <c r="D163" s="11">
        <v>245</v>
      </c>
      <c r="E163" s="23"/>
      <c r="F163" s="22">
        <f t="shared" si="9"/>
        <v>0</v>
      </c>
      <c r="G163" s="52">
        <v>2050</v>
      </c>
      <c r="H163" s="53">
        <f t="shared" si="8"/>
        <v>1476</v>
      </c>
      <c r="I163" s="54">
        <f t="shared" si="10"/>
        <v>1640</v>
      </c>
    </row>
    <row r="164" spans="1:9" x14ac:dyDescent="0.35">
      <c r="A164" s="11" t="s">
        <v>62</v>
      </c>
      <c r="B164" s="21" t="s">
        <v>307</v>
      </c>
      <c r="C164" s="11" t="s">
        <v>63</v>
      </c>
      <c r="D164" s="11">
        <v>250</v>
      </c>
      <c r="E164" s="23"/>
      <c r="F164" s="22">
        <f t="shared" ref="F164:F195" si="11">H164*E164</f>
        <v>0</v>
      </c>
      <c r="G164" s="52">
        <v>2050</v>
      </c>
      <c r="H164" s="53">
        <f t="shared" si="8"/>
        <v>1476</v>
      </c>
      <c r="I164" s="54">
        <f t="shared" si="10"/>
        <v>1640</v>
      </c>
    </row>
    <row r="165" spans="1:9" x14ac:dyDescent="0.35">
      <c r="A165" s="11" t="s">
        <v>62</v>
      </c>
      <c r="B165" s="21" t="s">
        <v>307</v>
      </c>
      <c r="C165" s="11" t="s">
        <v>63</v>
      </c>
      <c r="D165" s="11">
        <v>255</v>
      </c>
      <c r="E165" s="23"/>
      <c r="F165" s="22">
        <f t="shared" si="11"/>
        <v>0</v>
      </c>
      <c r="G165" s="52">
        <v>2050</v>
      </c>
      <c r="H165" s="53">
        <f t="shared" si="8"/>
        <v>1476</v>
      </c>
      <c r="I165" s="54">
        <f t="shared" si="10"/>
        <v>1640</v>
      </c>
    </row>
    <row r="166" spans="1:9" x14ac:dyDescent="0.35">
      <c r="A166" s="11" t="s">
        <v>62</v>
      </c>
      <c r="B166" s="21" t="s">
        <v>307</v>
      </c>
      <c r="C166" s="11" t="s">
        <v>63</v>
      </c>
      <c r="D166" s="11">
        <v>260</v>
      </c>
      <c r="E166" s="23"/>
      <c r="F166" s="22">
        <f t="shared" si="11"/>
        <v>0</v>
      </c>
      <c r="G166" s="52">
        <v>2050</v>
      </c>
      <c r="H166" s="53">
        <f t="shared" si="8"/>
        <v>1476</v>
      </c>
      <c r="I166" s="54">
        <f t="shared" si="10"/>
        <v>1640</v>
      </c>
    </row>
    <row r="167" spans="1:9" x14ac:dyDescent="0.35">
      <c r="A167" s="11" t="s">
        <v>62</v>
      </c>
      <c r="B167" s="21" t="s">
        <v>307</v>
      </c>
      <c r="C167" s="11" t="s">
        <v>63</v>
      </c>
      <c r="D167" s="11">
        <v>265</v>
      </c>
      <c r="E167" s="23"/>
      <c r="F167" s="22">
        <f t="shared" si="11"/>
        <v>0</v>
      </c>
      <c r="G167" s="52">
        <v>2050</v>
      </c>
      <c r="H167" s="53">
        <f t="shared" si="8"/>
        <v>1476</v>
      </c>
      <c r="I167" s="54">
        <f t="shared" si="10"/>
        <v>1640</v>
      </c>
    </row>
    <row r="168" spans="1:9" x14ac:dyDescent="0.35">
      <c r="A168" s="11" t="s">
        <v>62</v>
      </c>
      <c r="B168" s="21" t="s">
        <v>307</v>
      </c>
      <c r="C168" s="11" t="s">
        <v>63</v>
      </c>
      <c r="D168" s="11">
        <v>270</v>
      </c>
      <c r="E168" s="23"/>
      <c r="F168" s="22">
        <f t="shared" si="11"/>
        <v>0</v>
      </c>
      <c r="G168" s="52">
        <v>2050</v>
      </c>
      <c r="H168" s="53">
        <f t="shared" si="8"/>
        <v>1476</v>
      </c>
      <c r="I168" s="54">
        <f t="shared" si="10"/>
        <v>1640</v>
      </c>
    </row>
    <row r="169" spans="1:9" x14ac:dyDescent="0.35">
      <c r="A169" s="11" t="s">
        <v>62</v>
      </c>
      <c r="B169" s="21" t="s">
        <v>307</v>
      </c>
      <c r="C169" s="11" t="s">
        <v>63</v>
      </c>
      <c r="D169" s="11">
        <v>275</v>
      </c>
      <c r="E169" s="23"/>
      <c r="F169" s="22">
        <f t="shared" si="11"/>
        <v>0</v>
      </c>
      <c r="G169" s="52">
        <v>2050</v>
      </c>
      <c r="H169" s="53">
        <f t="shared" si="8"/>
        <v>1476</v>
      </c>
      <c r="I169" s="54">
        <f t="shared" si="10"/>
        <v>1640</v>
      </c>
    </row>
    <row r="170" spans="1:9" x14ac:dyDescent="0.35">
      <c r="A170" s="11" t="s">
        <v>62</v>
      </c>
      <c r="B170" s="21" t="s">
        <v>307</v>
      </c>
      <c r="C170" s="11" t="s">
        <v>63</v>
      </c>
      <c r="D170" s="11">
        <v>280</v>
      </c>
      <c r="E170" s="23"/>
      <c r="F170" s="22">
        <f t="shared" si="11"/>
        <v>0</v>
      </c>
      <c r="G170" s="52">
        <v>2050</v>
      </c>
      <c r="H170" s="53">
        <f t="shared" si="8"/>
        <v>1476</v>
      </c>
      <c r="I170" s="54">
        <f t="shared" si="10"/>
        <v>1640</v>
      </c>
    </row>
    <row r="171" spans="1:9" x14ac:dyDescent="0.35">
      <c r="A171" s="11" t="s">
        <v>62</v>
      </c>
      <c r="B171" s="21" t="s">
        <v>307</v>
      </c>
      <c r="C171" s="11" t="s">
        <v>63</v>
      </c>
      <c r="D171" s="11">
        <v>285</v>
      </c>
      <c r="E171" s="23"/>
      <c r="F171" s="22">
        <f t="shared" si="11"/>
        <v>0</v>
      </c>
      <c r="G171" s="52">
        <v>2050</v>
      </c>
      <c r="H171" s="53">
        <f t="shared" si="8"/>
        <v>1476</v>
      </c>
      <c r="I171" s="54">
        <f t="shared" si="10"/>
        <v>1640</v>
      </c>
    </row>
    <row r="172" spans="1:9" x14ac:dyDescent="0.35">
      <c r="A172" s="11" t="s">
        <v>64</v>
      </c>
      <c r="B172" s="21" t="s">
        <v>307</v>
      </c>
      <c r="C172" s="11" t="s">
        <v>65</v>
      </c>
      <c r="D172" s="11">
        <v>230</v>
      </c>
      <c r="E172" s="23"/>
      <c r="F172" s="22">
        <f t="shared" si="11"/>
        <v>0</v>
      </c>
      <c r="G172" s="52">
        <v>1850</v>
      </c>
      <c r="H172" s="53">
        <f t="shared" ref="H172:H235" si="12">G172*0.72</f>
        <v>1332</v>
      </c>
      <c r="I172" s="54">
        <f t="shared" si="10"/>
        <v>1480</v>
      </c>
    </row>
    <row r="173" spans="1:9" x14ac:dyDescent="0.35">
      <c r="A173" s="11" t="s">
        <v>64</v>
      </c>
      <c r="B173" s="21" t="s">
        <v>307</v>
      </c>
      <c r="C173" s="11" t="s">
        <v>65</v>
      </c>
      <c r="D173" s="11">
        <v>235</v>
      </c>
      <c r="E173" s="23"/>
      <c r="F173" s="22">
        <f t="shared" si="11"/>
        <v>0</v>
      </c>
      <c r="G173" s="52">
        <v>1850</v>
      </c>
      <c r="H173" s="53">
        <f t="shared" si="12"/>
        <v>1332</v>
      </c>
      <c r="I173" s="54">
        <f t="shared" si="10"/>
        <v>1480</v>
      </c>
    </row>
    <row r="174" spans="1:9" x14ac:dyDescent="0.35">
      <c r="A174" s="11" t="s">
        <v>64</v>
      </c>
      <c r="B174" s="21" t="s">
        <v>307</v>
      </c>
      <c r="C174" s="11" t="s">
        <v>65</v>
      </c>
      <c r="D174" s="11">
        <v>240</v>
      </c>
      <c r="E174" s="23"/>
      <c r="F174" s="22">
        <f t="shared" si="11"/>
        <v>0</v>
      </c>
      <c r="G174" s="52">
        <v>1850</v>
      </c>
      <c r="H174" s="53">
        <f t="shared" si="12"/>
        <v>1332</v>
      </c>
      <c r="I174" s="54">
        <f t="shared" si="10"/>
        <v>1480</v>
      </c>
    </row>
    <row r="175" spans="1:9" x14ac:dyDescent="0.35">
      <c r="A175" s="11" t="s">
        <v>64</v>
      </c>
      <c r="B175" s="21" t="s">
        <v>307</v>
      </c>
      <c r="C175" s="11" t="s">
        <v>65</v>
      </c>
      <c r="D175" s="11">
        <v>245</v>
      </c>
      <c r="E175" s="23"/>
      <c r="F175" s="22">
        <f t="shared" si="11"/>
        <v>0</v>
      </c>
      <c r="G175" s="52">
        <v>1850</v>
      </c>
      <c r="H175" s="53">
        <f t="shared" si="12"/>
        <v>1332</v>
      </c>
      <c r="I175" s="54">
        <f t="shared" si="10"/>
        <v>1480</v>
      </c>
    </row>
    <row r="176" spans="1:9" x14ac:dyDescent="0.35">
      <c r="A176" s="11" t="s">
        <v>64</v>
      </c>
      <c r="B176" s="21" t="s">
        <v>307</v>
      </c>
      <c r="C176" s="11" t="s">
        <v>65</v>
      </c>
      <c r="D176" s="11">
        <v>250</v>
      </c>
      <c r="E176" s="23"/>
      <c r="F176" s="22">
        <f t="shared" si="11"/>
        <v>0</v>
      </c>
      <c r="G176" s="52">
        <v>1850</v>
      </c>
      <c r="H176" s="53">
        <f t="shared" si="12"/>
        <v>1332</v>
      </c>
      <c r="I176" s="54">
        <f t="shared" si="10"/>
        <v>1480</v>
      </c>
    </row>
    <row r="177" spans="1:9" x14ac:dyDescent="0.35">
      <c r="A177" s="11" t="s">
        <v>64</v>
      </c>
      <c r="B177" s="21" t="s">
        <v>307</v>
      </c>
      <c r="C177" s="11" t="s">
        <v>65</v>
      </c>
      <c r="D177" s="11">
        <v>255</v>
      </c>
      <c r="E177" s="23"/>
      <c r="F177" s="22">
        <f t="shared" si="11"/>
        <v>0</v>
      </c>
      <c r="G177" s="52">
        <v>1850</v>
      </c>
      <c r="H177" s="53">
        <f t="shared" si="12"/>
        <v>1332</v>
      </c>
      <c r="I177" s="54">
        <f t="shared" si="10"/>
        <v>1480</v>
      </c>
    </row>
    <row r="178" spans="1:9" x14ac:dyDescent="0.35">
      <c r="A178" s="11" t="s">
        <v>64</v>
      </c>
      <c r="B178" s="21" t="s">
        <v>307</v>
      </c>
      <c r="C178" s="11" t="s">
        <v>65</v>
      </c>
      <c r="D178" s="11">
        <v>260</v>
      </c>
      <c r="E178" s="23"/>
      <c r="F178" s="22">
        <f t="shared" si="11"/>
        <v>0</v>
      </c>
      <c r="G178" s="52">
        <v>1850</v>
      </c>
      <c r="H178" s="53">
        <f t="shared" si="12"/>
        <v>1332</v>
      </c>
      <c r="I178" s="54">
        <f t="shared" si="10"/>
        <v>1480</v>
      </c>
    </row>
    <row r="179" spans="1:9" x14ac:dyDescent="0.35">
      <c r="A179" s="11" t="s">
        <v>64</v>
      </c>
      <c r="B179" s="21" t="s">
        <v>307</v>
      </c>
      <c r="C179" s="11" t="s">
        <v>65</v>
      </c>
      <c r="D179" s="11">
        <v>265</v>
      </c>
      <c r="E179" s="23"/>
      <c r="F179" s="22">
        <f t="shared" si="11"/>
        <v>0</v>
      </c>
      <c r="G179" s="52">
        <v>1850</v>
      </c>
      <c r="H179" s="53">
        <f t="shared" si="12"/>
        <v>1332</v>
      </c>
      <c r="I179" s="54">
        <f t="shared" si="10"/>
        <v>1480</v>
      </c>
    </row>
    <row r="180" spans="1:9" x14ac:dyDescent="0.35">
      <c r="A180" s="11" t="s">
        <v>64</v>
      </c>
      <c r="B180" s="21" t="s">
        <v>307</v>
      </c>
      <c r="C180" s="11" t="s">
        <v>65</v>
      </c>
      <c r="D180" s="11">
        <v>270</v>
      </c>
      <c r="E180" s="23"/>
      <c r="F180" s="22">
        <f t="shared" si="11"/>
        <v>0</v>
      </c>
      <c r="G180" s="52">
        <v>1850</v>
      </c>
      <c r="H180" s="53">
        <f t="shared" si="12"/>
        <v>1332</v>
      </c>
      <c r="I180" s="54">
        <f t="shared" si="10"/>
        <v>1480</v>
      </c>
    </row>
    <row r="181" spans="1:9" x14ac:dyDescent="0.35">
      <c r="A181" s="11" t="s">
        <v>64</v>
      </c>
      <c r="B181" s="21" t="s">
        <v>307</v>
      </c>
      <c r="C181" s="11" t="s">
        <v>65</v>
      </c>
      <c r="D181" s="11">
        <v>275</v>
      </c>
      <c r="E181" s="23"/>
      <c r="F181" s="22">
        <f t="shared" si="11"/>
        <v>0</v>
      </c>
      <c r="G181" s="52">
        <v>1850</v>
      </c>
      <c r="H181" s="53">
        <f t="shared" si="12"/>
        <v>1332</v>
      </c>
      <c r="I181" s="54">
        <f t="shared" si="10"/>
        <v>1480</v>
      </c>
    </row>
    <row r="182" spans="1:9" x14ac:dyDescent="0.35">
      <c r="A182" s="11" t="s">
        <v>64</v>
      </c>
      <c r="B182" s="21" t="s">
        <v>307</v>
      </c>
      <c r="C182" s="11" t="s">
        <v>65</v>
      </c>
      <c r="D182" s="11">
        <v>280</v>
      </c>
      <c r="E182" s="23"/>
      <c r="F182" s="22">
        <f t="shared" si="11"/>
        <v>0</v>
      </c>
      <c r="G182" s="52">
        <v>1850</v>
      </c>
      <c r="H182" s="53">
        <f t="shared" si="12"/>
        <v>1332</v>
      </c>
      <c r="I182" s="54">
        <f t="shared" si="10"/>
        <v>1480</v>
      </c>
    </row>
    <row r="183" spans="1:9" x14ac:dyDescent="0.35">
      <c r="A183" s="11" t="s">
        <v>64</v>
      </c>
      <c r="B183" s="21" t="s">
        <v>307</v>
      </c>
      <c r="C183" s="11" t="s">
        <v>65</v>
      </c>
      <c r="D183" s="11">
        <v>285</v>
      </c>
      <c r="E183" s="23"/>
      <c r="F183" s="22">
        <f t="shared" si="11"/>
        <v>0</v>
      </c>
      <c r="G183" s="52">
        <v>1850</v>
      </c>
      <c r="H183" s="53">
        <f t="shared" si="12"/>
        <v>1332</v>
      </c>
      <c r="I183" s="54">
        <f t="shared" si="10"/>
        <v>1480</v>
      </c>
    </row>
    <row r="184" spans="1:9" x14ac:dyDescent="0.35">
      <c r="A184" s="11" t="s">
        <v>66</v>
      </c>
      <c r="B184" s="21" t="s">
        <v>307</v>
      </c>
      <c r="C184" s="11" t="s">
        <v>67</v>
      </c>
      <c r="D184" s="11">
        <v>215</v>
      </c>
      <c r="E184" s="23"/>
      <c r="F184" s="22">
        <f t="shared" si="11"/>
        <v>0</v>
      </c>
      <c r="G184" s="52">
        <v>1750</v>
      </c>
      <c r="H184" s="53">
        <f t="shared" si="12"/>
        <v>1260</v>
      </c>
      <c r="I184" s="54">
        <f t="shared" si="10"/>
        <v>1400</v>
      </c>
    </row>
    <row r="185" spans="1:9" x14ac:dyDescent="0.35">
      <c r="A185" s="11" t="s">
        <v>66</v>
      </c>
      <c r="B185" s="21" t="s">
        <v>307</v>
      </c>
      <c r="C185" s="11" t="s">
        <v>67</v>
      </c>
      <c r="D185" s="11">
        <v>220</v>
      </c>
      <c r="E185" s="23"/>
      <c r="F185" s="22">
        <f t="shared" si="11"/>
        <v>0</v>
      </c>
      <c r="G185" s="52">
        <v>1750</v>
      </c>
      <c r="H185" s="53">
        <f t="shared" si="12"/>
        <v>1260</v>
      </c>
      <c r="I185" s="54">
        <f t="shared" si="10"/>
        <v>1400</v>
      </c>
    </row>
    <row r="186" spans="1:9" x14ac:dyDescent="0.35">
      <c r="A186" s="11" t="s">
        <v>66</v>
      </c>
      <c r="B186" s="21" t="s">
        <v>307</v>
      </c>
      <c r="C186" s="11" t="s">
        <v>67</v>
      </c>
      <c r="D186" s="11">
        <v>225</v>
      </c>
      <c r="E186" s="23"/>
      <c r="F186" s="22">
        <f t="shared" si="11"/>
        <v>0</v>
      </c>
      <c r="G186" s="52">
        <v>1750</v>
      </c>
      <c r="H186" s="53">
        <f t="shared" si="12"/>
        <v>1260</v>
      </c>
      <c r="I186" s="54">
        <f t="shared" si="10"/>
        <v>1400</v>
      </c>
    </row>
    <row r="187" spans="1:9" x14ac:dyDescent="0.35">
      <c r="A187" s="11" t="s">
        <v>66</v>
      </c>
      <c r="B187" s="21" t="s">
        <v>307</v>
      </c>
      <c r="C187" s="11" t="s">
        <v>67</v>
      </c>
      <c r="D187" s="11">
        <v>230</v>
      </c>
      <c r="E187" s="23"/>
      <c r="F187" s="22">
        <f t="shared" si="11"/>
        <v>0</v>
      </c>
      <c r="G187" s="52">
        <v>1750</v>
      </c>
      <c r="H187" s="53">
        <f t="shared" si="12"/>
        <v>1260</v>
      </c>
      <c r="I187" s="54">
        <f t="shared" si="10"/>
        <v>1400</v>
      </c>
    </row>
    <row r="188" spans="1:9" x14ac:dyDescent="0.35">
      <c r="A188" s="11" t="s">
        <v>66</v>
      </c>
      <c r="B188" s="21" t="s">
        <v>307</v>
      </c>
      <c r="C188" s="11" t="s">
        <v>67</v>
      </c>
      <c r="D188" s="11">
        <v>235</v>
      </c>
      <c r="E188" s="23"/>
      <c r="F188" s="22">
        <f t="shared" si="11"/>
        <v>0</v>
      </c>
      <c r="G188" s="52">
        <v>1750</v>
      </c>
      <c r="H188" s="53">
        <f t="shared" si="12"/>
        <v>1260</v>
      </c>
      <c r="I188" s="54">
        <f t="shared" si="10"/>
        <v>1400</v>
      </c>
    </row>
    <row r="189" spans="1:9" x14ac:dyDescent="0.35">
      <c r="A189" s="11" t="s">
        <v>66</v>
      </c>
      <c r="B189" s="21" t="s">
        <v>307</v>
      </c>
      <c r="C189" s="11" t="s">
        <v>67</v>
      </c>
      <c r="D189" s="11">
        <v>240</v>
      </c>
      <c r="E189" s="23"/>
      <c r="F189" s="22">
        <f t="shared" si="11"/>
        <v>0</v>
      </c>
      <c r="G189" s="52">
        <v>1750</v>
      </c>
      <c r="H189" s="53">
        <f t="shared" si="12"/>
        <v>1260</v>
      </c>
      <c r="I189" s="54">
        <f t="shared" si="10"/>
        <v>1400</v>
      </c>
    </row>
    <row r="190" spans="1:9" x14ac:dyDescent="0.35">
      <c r="A190" s="11" t="s">
        <v>66</v>
      </c>
      <c r="B190" s="21" t="s">
        <v>307</v>
      </c>
      <c r="C190" s="11" t="s">
        <v>67</v>
      </c>
      <c r="D190" s="11">
        <v>245</v>
      </c>
      <c r="E190" s="23"/>
      <c r="F190" s="22">
        <f t="shared" si="11"/>
        <v>0</v>
      </c>
      <c r="G190" s="52">
        <v>1750</v>
      </c>
      <c r="H190" s="53">
        <f t="shared" si="12"/>
        <v>1260</v>
      </c>
      <c r="I190" s="54">
        <f t="shared" si="10"/>
        <v>1400</v>
      </c>
    </row>
    <row r="191" spans="1:9" x14ac:dyDescent="0.35">
      <c r="A191" s="11" t="s">
        <v>66</v>
      </c>
      <c r="B191" s="21" t="s">
        <v>307</v>
      </c>
      <c r="C191" s="11" t="s">
        <v>67</v>
      </c>
      <c r="D191" s="11">
        <v>250</v>
      </c>
      <c r="E191" s="23"/>
      <c r="F191" s="22">
        <f t="shared" si="11"/>
        <v>0</v>
      </c>
      <c r="G191" s="52">
        <v>1750</v>
      </c>
      <c r="H191" s="53">
        <f t="shared" si="12"/>
        <v>1260</v>
      </c>
      <c r="I191" s="54">
        <f t="shared" si="10"/>
        <v>1400</v>
      </c>
    </row>
    <row r="192" spans="1:9" x14ac:dyDescent="0.35">
      <c r="A192" s="11" t="s">
        <v>66</v>
      </c>
      <c r="B192" s="21" t="s">
        <v>307</v>
      </c>
      <c r="C192" s="11" t="s">
        <v>67</v>
      </c>
      <c r="D192" s="11">
        <v>255</v>
      </c>
      <c r="E192" s="23"/>
      <c r="F192" s="22">
        <f t="shared" si="11"/>
        <v>0</v>
      </c>
      <c r="G192" s="52">
        <v>1750</v>
      </c>
      <c r="H192" s="53">
        <f t="shared" si="12"/>
        <v>1260</v>
      </c>
      <c r="I192" s="54">
        <f t="shared" si="10"/>
        <v>1400</v>
      </c>
    </row>
    <row r="193" spans="1:9" x14ac:dyDescent="0.35">
      <c r="A193" s="11" t="s">
        <v>66</v>
      </c>
      <c r="B193" s="21" t="s">
        <v>307</v>
      </c>
      <c r="C193" s="11" t="s">
        <v>67</v>
      </c>
      <c r="D193" s="11">
        <v>260</v>
      </c>
      <c r="E193" s="23"/>
      <c r="F193" s="22">
        <f t="shared" si="11"/>
        <v>0</v>
      </c>
      <c r="G193" s="52">
        <v>1750</v>
      </c>
      <c r="H193" s="53">
        <f t="shared" si="12"/>
        <v>1260</v>
      </c>
      <c r="I193" s="54">
        <f t="shared" si="10"/>
        <v>1400</v>
      </c>
    </row>
    <row r="194" spans="1:9" x14ac:dyDescent="0.35">
      <c r="A194" s="11" t="s">
        <v>66</v>
      </c>
      <c r="B194" s="21" t="s">
        <v>307</v>
      </c>
      <c r="C194" s="11" t="s">
        <v>67</v>
      </c>
      <c r="D194" s="11">
        <v>265</v>
      </c>
      <c r="E194" s="23"/>
      <c r="F194" s="22">
        <f t="shared" si="11"/>
        <v>0</v>
      </c>
      <c r="G194" s="52">
        <v>1750</v>
      </c>
      <c r="H194" s="53">
        <f t="shared" si="12"/>
        <v>1260</v>
      </c>
      <c r="I194" s="54">
        <f t="shared" si="10"/>
        <v>1400</v>
      </c>
    </row>
    <row r="195" spans="1:9" x14ac:dyDescent="0.35">
      <c r="A195" s="11" t="s">
        <v>66</v>
      </c>
      <c r="B195" s="21" t="s">
        <v>307</v>
      </c>
      <c r="C195" s="11" t="s">
        <v>67</v>
      </c>
      <c r="D195" s="11">
        <v>270</v>
      </c>
      <c r="E195" s="23"/>
      <c r="F195" s="22">
        <f t="shared" si="11"/>
        <v>0</v>
      </c>
      <c r="G195" s="52">
        <v>1750</v>
      </c>
      <c r="H195" s="53">
        <f t="shared" si="12"/>
        <v>1260</v>
      </c>
      <c r="I195" s="54">
        <f t="shared" si="10"/>
        <v>1400</v>
      </c>
    </row>
    <row r="196" spans="1:9" x14ac:dyDescent="0.35">
      <c r="A196" s="11" t="s">
        <v>66</v>
      </c>
      <c r="B196" s="21" t="s">
        <v>307</v>
      </c>
      <c r="C196" s="11" t="s">
        <v>67</v>
      </c>
      <c r="D196" s="11">
        <v>275</v>
      </c>
      <c r="E196" s="23"/>
      <c r="F196" s="22">
        <f t="shared" ref="F196:F247" si="13">H196*E196</f>
        <v>0</v>
      </c>
      <c r="G196" s="52">
        <v>1750</v>
      </c>
      <c r="H196" s="53">
        <f t="shared" si="12"/>
        <v>1260</v>
      </c>
      <c r="I196" s="54">
        <f t="shared" si="10"/>
        <v>1400</v>
      </c>
    </row>
    <row r="197" spans="1:9" x14ac:dyDescent="0.35">
      <c r="A197" s="11" t="s">
        <v>66</v>
      </c>
      <c r="B197" s="21" t="s">
        <v>307</v>
      </c>
      <c r="C197" s="11" t="s">
        <v>67</v>
      </c>
      <c r="D197" s="11">
        <v>280</v>
      </c>
      <c r="E197" s="23"/>
      <c r="F197" s="22">
        <f t="shared" si="13"/>
        <v>0</v>
      </c>
      <c r="G197" s="52">
        <v>1750</v>
      </c>
      <c r="H197" s="53">
        <f t="shared" si="12"/>
        <v>1260</v>
      </c>
      <c r="I197" s="54">
        <f t="shared" ref="I197:I247" si="14">G197*0.8</f>
        <v>1400</v>
      </c>
    </row>
    <row r="198" spans="1:9" x14ac:dyDescent="0.35">
      <c r="A198" s="11" t="s">
        <v>66</v>
      </c>
      <c r="B198" s="21" t="s">
        <v>307</v>
      </c>
      <c r="C198" s="11" t="s">
        <v>67</v>
      </c>
      <c r="D198" s="11">
        <v>285</v>
      </c>
      <c r="E198" s="23"/>
      <c r="F198" s="22">
        <f t="shared" si="13"/>
        <v>0</v>
      </c>
      <c r="G198" s="52">
        <v>1750</v>
      </c>
      <c r="H198" s="53">
        <f t="shared" si="12"/>
        <v>1260</v>
      </c>
      <c r="I198" s="54">
        <f t="shared" si="14"/>
        <v>1400</v>
      </c>
    </row>
    <row r="199" spans="1:9" x14ac:dyDescent="0.35">
      <c r="A199" s="11" t="s">
        <v>68</v>
      </c>
      <c r="B199" s="21" t="s">
        <v>307</v>
      </c>
      <c r="C199" s="11" t="s">
        <v>69</v>
      </c>
      <c r="D199" s="11">
        <v>215</v>
      </c>
      <c r="E199" s="23"/>
      <c r="F199" s="22">
        <f t="shared" si="13"/>
        <v>0</v>
      </c>
      <c r="G199" s="52">
        <v>1550</v>
      </c>
      <c r="H199" s="53">
        <f t="shared" si="12"/>
        <v>1116</v>
      </c>
      <c r="I199" s="54">
        <f t="shared" si="14"/>
        <v>1240</v>
      </c>
    </row>
    <row r="200" spans="1:9" x14ac:dyDescent="0.35">
      <c r="A200" s="11" t="s">
        <v>68</v>
      </c>
      <c r="B200" s="21" t="s">
        <v>307</v>
      </c>
      <c r="C200" s="11" t="s">
        <v>69</v>
      </c>
      <c r="D200" s="11">
        <v>220</v>
      </c>
      <c r="E200" s="23"/>
      <c r="F200" s="22">
        <f t="shared" si="13"/>
        <v>0</v>
      </c>
      <c r="G200" s="52">
        <v>1550</v>
      </c>
      <c r="H200" s="53">
        <f t="shared" si="12"/>
        <v>1116</v>
      </c>
      <c r="I200" s="54">
        <f t="shared" si="14"/>
        <v>1240</v>
      </c>
    </row>
    <row r="201" spans="1:9" x14ac:dyDescent="0.35">
      <c r="A201" s="11" t="s">
        <v>68</v>
      </c>
      <c r="B201" s="21" t="s">
        <v>307</v>
      </c>
      <c r="C201" s="11" t="s">
        <v>69</v>
      </c>
      <c r="D201" s="11">
        <v>225</v>
      </c>
      <c r="E201" s="23"/>
      <c r="F201" s="22">
        <f t="shared" si="13"/>
        <v>0</v>
      </c>
      <c r="G201" s="52">
        <v>1550</v>
      </c>
      <c r="H201" s="53">
        <f t="shared" si="12"/>
        <v>1116</v>
      </c>
      <c r="I201" s="54">
        <f t="shared" si="14"/>
        <v>1240</v>
      </c>
    </row>
    <row r="202" spans="1:9" x14ac:dyDescent="0.35">
      <c r="A202" s="11" t="s">
        <v>68</v>
      </c>
      <c r="B202" s="21" t="s">
        <v>307</v>
      </c>
      <c r="C202" s="11" t="s">
        <v>69</v>
      </c>
      <c r="D202" s="11">
        <v>230</v>
      </c>
      <c r="E202" s="23"/>
      <c r="F202" s="22">
        <f t="shared" si="13"/>
        <v>0</v>
      </c>
      <c r="G202" s="52">
        <v>1550</v>
      </c>
      <c r="H202" s="53">
        <f t="shared" si="12"/>
        <v>1116</v>
      </c>
      <c r="I202" s="54">
        <f t="shared" si="14"/>
        <v>1240</v>
      </c>
    </row>
    <row r="203" spans="1:9" x14ac:dyDescent="0.35">
      <c r="A203" s="11" t="s">
        <v>68</v>
      </c>
      <c r="B203" s="21" t="s">
        <v>307</v>
      </c>
      <c r="C203" s="11" t="s">
        <v>69</v>
      </c>
      <c r="D203" s="11">
        <v>235</v>
      </c>
      <c r="E203" s="23"/>
      <c r="F203" s="22">
        <f t="shared" si="13"/>
        <v>0</v>
      </c>
      <c r="G203" s="52">
        <v>1550</v>
      </c>
      <c r="H203" s="53">
        <f t="shared" si="12"/>
        <v>1116</v>
      </c>
      <c r="I203" s="54">
        <f t="shared" si="14"/>
        <v>1240</v>
      </c>
    </row>
    <row r="204" spans="1:9" x14ac:dyDescent="0.35">
      <c r="A204" s="11" t="s">
        <v>68</v>
      </c>
      <c r="B204" s="21" t="s">
        <v>307</v>
      </c>
      <c r="C204" s="11" t="s">
        <v>69</v>
      </c>
      <c r="D204" s="11">
        <v>240</v>
      </c>
      <c r="E204" s="23"/>
      <c r="F204" s="22">
        <f t="shared" si="13"/>
        <v>0</v>
      </c>
      <c r="G204" s="52">
        <v>1550</v>
      </c>
      <c r="H204" s="53">
        <f t="shared" si="12"/>
        <v>1116</v>
      </c>
      <c r="I204" s="54">
        <f t="shared" si="14"/>
        <v>1240</v>
      </c>
    </row>
    <row r="205" spans="1:9" x14ac:dyDescent="0.35">
      <c r="A205" s="11" t="s">
        <v>68</v>
      </c>
      <c r="B205" s="21" t="s">
        <v>307</v>
      </c>
      <c r="C205" s="11" t="s">
        <v>69</v>
      </c>
      <c r="D205" s="11">
        <v>245</v>
      </c>
      <c r="E205" s="23"/>
      <c r="F205" s="22">
        <f t="shared" si="13"/>
        <v>0</v>
      </c>
      <c r="G205" s="52">
        <v>1550</v>
      </c>
      <c r="H205" s="53">
        <f t="shared" si="12"/>
        <v>1116</v>
      </c>
      <c r="I205" s="54">
        <f t="shared" si="14"/>
        <v>1240</v>
      </c>
    </row>
    <row r="206" spans="1:9" x14ac:dyDescent="0.35">
      <c r="A206" s="11" t="s">
        <v>68</v>
      </c>
      <c r="B206" s="21" t="s">
        <v>307</v>
      </c>
      <c r="C206" s="11" t="s">
        <v>69</v>
      </c>
      <c r="D206" s="11">
        <v>250</v>
      </c>
      <c r="E206" s="23"/>
      <c r="F206" s="22">
        <f t="shared" si="13"/>
        <v>0</v>
      </c>
      <c r="G206" s="52">
        <v>1550</v>
      </c>
      <c r="H206" s="53">
        <f t="shared" si="12"/>
        <v>1116</v>
      </c>
      <c r="I206" s="54">
        <f t="shared" si="14"/>
        <v>1240</v>
      </c>
    </row>
    <row r="207" spans="1:9" x14ac:dyDescent="0.35">
      <c r="A207" s="11" t="s">
        <v>68</v>
      </c>
      <c r="B207" s="21" t="s">
        <v>307</v>
      </c>
      <c r="C207" s="11" t="s">
        <v>69</v>
      </c>
      <c r="D207" s="11">
        <v>255</v>
      </c>
      <c r="E207" s="23"/>
      <c r="F207" s="22">
        <f t="shared" si="13"/>
        <v>0</v>
      </c>
      <c r="G207" s="52">
        <v>1550</v>
      </c>
      <c r="H207" s="53">
        <f t="shared" si="12"/>
        <v>1116</v>
      </c>
      <c r="I207" s="54">
        <f t="shared" si="14"/>
        <v>1240</v>
      </c>
    </row>
    <row r="208" spans="1:9" x14ac:dyDescent="0.35">
      <c r="A208" s="11" t="s">
        <v>68</v>
      </c>
      <c r="B208" s="21" t="s">
        <v>307</v>
      </c>
      <c r="C208" s="11" t="s">
        <v>69</v>
      </c>
      <c r="D208" s="11">
        <v>260</v>
      </c>
      <c r="E208" s="23"/>
      <c r="F208" s="22">
        <f t="shared" si="13"/>
        <v>0</v>
      </c>
      <c r="G208" s="52">
        <v>1550</v>
      </c>
      <c r="H208" s="53">
        <f t="shared" si="12"/>
        <v>1116</v>
      </c>
      <c r="I208" s="54">
        <f t="shared" si="14"/>
        <v>1240</v>
      </c>
    </row>
    <row r="209" spans="1:9" x14ac:dyDescent="0.35">
      <c r="A209" s="11" t="s">
        <v>68</v>
      </c>
      <c r="B209" s="21" t="s">
        <v>307</v>
      </c>
      <c r="C209" s="11" t="s">
        <v>69</v>
      </c>
      <c r="D209" s="11">
        <v>265</v>
      </c>
      <c r="E209" s="23"/>
      <c r="F209" s="22">
        <f t="shared" si="13"/>
        <v>0</v>
      </c>
      <c r="G209" s="52">
        <v>1550</v>
      </c>
      <c r="H209" s="53">
        <f t="shared" si="12"/>
        <v>1116</v>
      </c>
      <c r="I209" s="54">
        <f t="shared" si="14"/>
        <v>1240</v>
      </c>
    </row>
    <row r="210" spans="1:9" x14ac:dyDescent="0.35">
      <c r="A210" s="11" t="s">
        <v>68</v>
      </c>
      <c r="B210" s="21" t="s">
        <v>307</v>
      </c>
      <c r="C210" s="11" t="s">
        <v>69</v>
      </c>
      <c r="D210" s="11">
        <v>270</v>
      </c>
      <c r="E210" s="23"/>
      <c r="F210" s="22">
        <f t="shared" si="13"/>
        <v>0</v>
      </c>
      <c r="G210" s="52">
        <v>1550</v>
      </c>
      <c r="H210" s="53">
        <f t="shared" si="12"/>
        <v>1116</v>
      </c>
      <c r="I210" s="54">
        <f t="shared" si="14"/>
        <v>1240</v>
      </c>
    </row>
    <row r="211" spans="1:9" x14ac:dyDescent="0.35">
      <c r="A211" s="11" t="s">
        <v>68</v>
      </c>
      <c r="B211" s="21" t="s">
        <v>307</v>
      </c>
      <c r="C211" s="11" t="s">
        <v>69</v>
      </c>
      <c r="D211" s="11">
        <v>275</v>
      </c>
      <c r="E211" s="23"/>
      <c r="F211" s="22">
        <f t="shared" si="13"/>
        <v>0</v>
      </c>
      <c r="G211" s="52">
        <v>1550</v>
      </c>
      <c r="H211" s="53">
        <f t="shared" si="12"/>
        <v>1116</v>
      </c>
      <c r="I211" s="54">
        <f t="shared" si="14"/>
        <v>1240</v>
      </c>
    </row>
    <row r="212" spans="1:9" x14ac:dyDescent="0.35">
      <c r="A212" s="11" t="s">
        <v>68</v>
      </c>
      <c r="B212" s="21" t="s">
        <v>307</v>
      </c>
      <c r="C212" s="11" t="s">
        <v>69</v>
      </c>
      <c r="D212" s="11">
        <v>280</v>
      </c>
      <c r="E212" s="23"/>
      <c r="F212" s="22">
        <f t="shared" si="13"/>
        <v>0</v>
      </c>
      <c r="G212" s="52">
        <v>1550</v>
      </c>
      <c r="H212" s="53">
        <f t="shared" si="12"/>
        <v>1116</v>
      </c>
      <c r="I212" s="54">
        <f t="shared" si="14"/>
        <v>1240</v>
      </c>
    </row>
    <row r="213" spans="1:9" x14ac:dyDescent="0.35">
      <c r="A213" s="11" t="s">
        <v>68</v>
      </c>
      <c r="B213" s="21" t="s">
        <v>307</v>
      </c>
      <c r="C213" s="11" t="s">
        <v>69</v>
      </c>
      <c r="D213" s="11">
        <v>285</v>
      </c>
      <c r="E213" s="23"/>
      <c r="F213" s="22">
        <f t="shared" si="13"/>
        <v>0</v>
      </c>
      <c r="G213" s="52">
        <v>1550</v>
      </c>
      <c r="H213" s="53">
        <f t="shared" si="12"/>
        <v>1116</v>
      </c>
      <c r="I213" s="54">
        <f t="shared" si="14"/>
        <v>1240</v>
      </c>
    </row>
    <row r="214" spans="1:9" x14ac:dyDescent="0.35">
      <c r="A214" s="11" t="s">
        <v>108</v>
      </c>
      <c r="B214" s="11" t="s">
        <v>308</v>
      </c>
      <c r="C214" s="11" t="s">
        <v>236</v>
      </c>
      <c r="D214" s="11">
        <v>190</v>
      </c>
      <c r="E214" s="23"/>
      <c r="F214" s="22">
        <f t="shared" si="13"/>
        <v>0</v>
      </c>
      <c r="G214" s="52">
        <v>999</v>
      </c>
      <c r="H214" s="53">
        <f t="shared" si="12"/>
        <v>719.28</v>
      </c>
      <c r="I214" s="54">
        <f t="shared" si="14"/>
        <v>799.2</v>
      </c>
    </row>
    <row r="215" spans="1:9" x14ac:dyDescent="0.35">
      <c r="A215" s="11" t="s">
        <v>108</v>
      </c>
      <c r="B215" s="11" t="s">
        <v>308</v>
      </c>
      <c r="C215" s="11" t="s">
        <v>236</v>
      </c>
      <c r="D215" s="11">
        <v>195</v>
      </c>
      <c r="E215" s="23"/>
      <c r="F215" s="22">
        <f t="shared" si="13"/>
        <v>0</v>
      </c>
      <c r="G215" s="52">
        <v>999</v>
      </c>
      <c r="H215" s="53">
        <f t="shared" si="12"/>
        <v>719.28</v>
      </c>
      <c r="I215" s="54">
        <f t="shared" si="14"/>
        <v>799.2</v>
      </c>
    </row>
    <row r="216" spans="1:9" x14ac:dyDescent="0.35">
      <c r="A216" s="11" t="s">
        <v>108</v>
      </c>
      <c r="B216" s="11" t="s">
        <v>308</v>
      </c>
      <c r="C216" s="11" t="s">
        <v>236</v>
      </c>
      <c r="D216" s="11">
        <v>200</v>
      </c>
      <c r="E216" s="23"/>
      <c r="F216" s="22">
        <f t="shared" si="13"/>
        <v>0</v>
      </c>
      <c r="G216" s="52">
        <v>999</v>
      </c>
      <c r="H216" s="53">
        <f t="shared" si="12"/>
        <v>719.28</v>
      </c>
      <c r="I216" s="54">
        <f t="shared" si="14"/>
        <v>799.2</v>
      </c>
    </row>
    <row r="217" spans="1:9" x14ac:dyDescent="0.35">
      <c r="A217" s="11" t="s">
        <v>108</v>
      </c>
      <c r="B217" s="11" t="s">
        <v>308</v>
      </c>
      <c r="C217" s="11" t="s">
        <v>236</v>
      </c>
      <c r="D217" s="11">
        <v>205</v>
      </c>
      <c r="E217" s="23"/>
      <c r="F217" s="22">
        <f t="shared" si="13"/>
        <v>0</v>
      </c>
      <c r="G217" s="52">
        <v>999</v>
      </c>
      <c r="H217" s="53">
        <f t="shared" si="12"/>
        <v>719.28</v>
      </c>
      <c r="I217" s="54">
        <f t="shared" si="14"/>
        <v>799.2</v>
      </c>
    </row>
    <row r="218" spans="1:9" x14ac:dyDescent="0.35">
      <c r="A218" s="11" t="s">
        <v>108</v>
      </c>
      <c r="B218" s="11" t="s">
        <v>308</v>
      </c>
      <c r="C218" s="11" t="s">
        <v>236</v>
      </c>
      <c r="D218" s="11">
        <v>210</v>
      </c>
      <c r="E218" s="23"/>
      <c r="F218" s="22">
        <f t="shared" si="13"/>
        <v>0</v>
      </c>
      <c r="G218" s="52">
        <v>999</v>
      </c>
      <c r="H218" s="53">
        <f t="shared" si="12"/>
        <v>719.28</v>
      </c>
      <c r="I218" s="54">
        <f t="shared" si="14"/>
        <v>799.2</v>
      </c>
    </row>
    <row r="219" spans="1:9" x14ac:dyDescent="0.35">
      <c r="A219" s="11" t="s">
        <v>108</v>
      </c>
      <c r="B219" s="11" t="s">
        <v>308</v>
      </c>
      <c r="C219" s="11" t="s">
        <v>236</v>
      </c>
      <c r="D219" s="11">
        <v>215</v>
      </c>
      <c r="E219" s="23"/>
      <c r="F219" s="22">
        <f t="shared" si="13"/>
        <v>0</v>
      </c>
      <c r="G219" s="52">
        <v>999</v>
      </c>
      <c r="H219" s="53">
        <f t="shared" si="12"/>
        <v>719.28</v>
      </c>
      <c r="I219" s="54">
        <f t="shared" si="14"/>
        <v>799.2</v>
      </c>
    </row>
    <row r="220" spans="1:9" x14ac:dyDescent="0.35">
      <c r="A220" s="11" t="s">
        <v>108</v>
      </c>
      <c r="B220" s="11" t="s">
        <v>308</v>
      </c>
      <c r="C220" s="11" t="s">
        <v>236</v>
      </c>
      <c r="D220" s="11">
        <v>220</v>
      </c>
      <c r="E220" s="23"/>
      <c r="F220" s="22">
        <f t="shared" si="13"/>
        <v>0</v>
      </c>
      <c r="G220" s="52">
        <v>999</v>
      </c>
      <c r="H220" s="53">
        <f t="shared" si="12"/>
        <v>719.28</v>
      </c>
      <c r="I220" s="54">
        <f t="shared" si="14"/>
        <v>799.2</v>
      </c>
    </row>
    <row r="221" spans="1:9" x14ac:dyDescent="0.35">
      <c r="A221" s="11" t="s">
        <v>108</v>
      </c>
      <c r="B221" s="11" t="s">
        <v>308</v>
      </c>
      <c r="C221" s="11" t="s">
        <v>236</v>
      </c>
      <c r="D221" s="11">
        <v>225</v>
      </c>
      <c r="E221" s="23"/>
      <c r="F221" s="22">
        <f t="shared" si="13"/>
        <v>0</v>
      </c>
      <c r="G221" s="52">
        <v>999</v>
      </c>
      <c r="H221" s="53">
        <f t="shared" si="12"/>
        <v>719.28</v>
      </c>
      <c r="I221" s="54">
        <f t="shared" si="14"/>
        <v>799.2</v>
      </c>
    </row>
    <row r="222" spans="1:9" x14ac:dyDescent="0.35">
      <c r="A222" s="11" t="s">
        <v>108</v>
      </c>
      <c r="B222" s="11" t="s">
        <v>308</v>
      </c>
      <c r="C222" s="11" t="s">
        <v>236</v>
      </c>
      <c r="D222" s="11">
        <v>230</v>
      </c>
      <c r="E222" s="23"/>
      <c r="F222" s="22">
        <f t="shared" si="13"/>
        <v>0</v>
      </c>
      <c r="G222" s="52">
        <v>999</v>
      </c>
      <c r="H222" s="53">
        <f t="shared" si="12"/>
        <v>719.28</v>
      </c>
      <c r="I222" s="54">
        <f t="shared" si="14"/>
        <v>799.2</v>
      </c>
    </row>
    <row r="223" spans="1:9" x14ac:dyDescent="0.35">
      <c r="A223" s="11" t="s">
        <v>108</v>
      </c>
      <c r="B223" s="11" t="s">
        <v>308</v>
      </c>
      <c r="C223" s="11" t="s">
        <v>236</v>
      </c>
      <c r="D223" s="11">
        <v>235</v>
      </c>
      <c r="E223" s="23"/>
      <c r="F223" s="22">
        <f t="shared" si="13"/>
        <v>0</v>
      </c>
      <c r="G223" s="52">
        <v>999</v>
      </c>
      <c r="H223" s="53">
        <f t="shared" si="12"/>
        <v>719.28</v>
      </c>
      <c r="I223" s="54">
        <f t="shared" si="14"/>
        <v>799.2</v>
      </c>
    </row>
    <row r="224" spans="1:9" x14ac:dyDescent="0.35">
      <c r="A224" s="11" t="s">
        <v>108</v>
      </c>
      <c r="B224" s="11" t="s">
        <v>308</v>
      </c>
      <c r="C224" s="11" t="s">
        <v>236</v>
      </c>
      <c r="D224" s="11">
        <v>240</v>
      </c>
      <c r="E224" s="23"/>
      <c r="F224" s="22">
        <f t="shared" si="13"/>
        <v>0</v>
      </c>
      <c r="G224" s="52">
        <v>999</v>
      </c>
      <c r="H224" s="53">
        <f t="shared" si="12"/>
        <v>719.28</v>
      </c>
      <c r="I224" s="54">
        <f t="shared" si="14"/>
        <v>799.2</v>
      </c>
    </row>
    <row r="225" spans="1:9" x14ac:dyDescent="0.35">
      <c r="A225" s="11" t="s">
        <v>108</v>
      </c>
      <c r="B225" s="11" t="s">
        <v>308</v>
      </c>
      <c r="C225" s="11" t="s">
        <v>236</v>
      </c>
      <c r="D225" s="11">
        <v>245</v>
      </c>
      <c r="E225" s="23"/>
      <c r="F225" s="22">
        <f t="shared" si="13"/>
        <v>0</v>
      </c>
      <c r="G225" s="52">
        <v>999</v>
      </c>
      <c r="H225" s="53">
        <f t="shared" si="12"/>
        <v>719.28</v>
      </c>
      <c r="I225" s="54">
        <f t="shared" si="14"/>
        <v>799.2</v>
      </c>
    </row>
    <row r="226" spans="1:9" x14ac:dyDescent="0.35">
      <c r="A226" s="11" t="s">
        <v>108</v>
      </c>
      <c r="B226" s="11" t="s">
        <v>308</v>
      </c>
      <c r="C226" s="11" t="s">
        <v>236</v>
      </c>
      <c r="D226" s="11">
        <v>250</v>
      </c>
      <c r="E226" s="23"/>
      <c r="F226" s="22">
        <f t="shared" si="13"/>
        <v>0</v>
      </c>
      <c r="G226" s="52">
        <v>999</v>
      </c>
      <c r="H226" s="53">
        <f t="shared" si="12"/>
        <v>719.28</v>
      </c>
      <c r="I226" s="54">
        <f t="shared" si="14"/>
        <v>799.2</v>
      </c>
    </row>
    <row r="227" spans="1:9" x14ac:dyDescent="0.35">
      <c r="A227" s="11" t="s">
        <v>108</v>
      </c>
      <c r="B227" s="11" t="s">
        <v>308</v>
      </c>
      <c r="C227" s="11" t="s">
        <v>236</v>
      </c>
      <c r="D227" s="11">
        <v>255</v>
      </c>
      <c r="E227" s="23"/>
      <c r="F227" s="22">
        <f t="shared" si="13"/>
        <v>0</v>
      </c>
      <c r="G227" s="52">
        <v>999</v>
      </c>
      <c r="H227" s="53">
        <f t="shared" si="12"/>
        <v>719.28</v>
      </c>
      <c r="I227" s="54">
        <f t="shared" si="14"/>
        <v>799.2</v>
      </c>
    </row>
    <row r="228" spans="1:9" x14ac:dyDescent="0.35">
      <c r="A228" s="11" t="s">
        <v>108</v>
      </c>
      <c r="B228" s="11" t="s">
        <v>308</v>
      </c>
      <c r="C228" s="11" t="s">
        <v>236</v>
      </c>
      <c r="D228" s="11">
        <v>260</v>
      </c>
      <c r="E228" s="23"/>
      <c r="F228" s="22">
        <f t="shared" si="13"/>
        <v>0</v>
      </c>
      <c r="G228" s="52">
        <v>999</v>
      </c>
      <c r="H228" s="53">
        <f t="shared" si="12"/>
        <v>719.28</v>
      </c>
      <c r="I228" s="54">
        <f t="shared" si="14"/>
        <v>799.2</v>
      </c>
    </row>
    <row r="229" spans="1:9" x14ac:dyDescent="0.35">
      <c r="A229" s="11" t="s">
        <v>108</v>
      </c>
      <c r="B229" s="11" t="s">
        <v>308</v>
      </c>
      <c r="C229" s="11" t="s">
        <v>236</v>
      </c>
      <c r="D229" s="11">
        <v>265</v>
      </c>
      <c r="E229" s="23"/>
      <c r="F229" s="22">
        <f t="shared" si="13"/>
        <v>0</v>
      </c>
      <c r="G229" s="52">
        <v>999</v>
      </c>
      <c r="H229" s="53">
        <f t="shared" si="12"/>
        <v>719.28</v>
      </c>
      <c r="I229" s="54">
        <f t="shared" si="14"/>
        <v>799.2</v>
      </c>
    </row>
    <row r="230" spans="1:9" x14ac:dyDescent="0.35">
      <c r="A230" s="11" t="s">
        <v>108</v>
      </c>
      <c r="B230" s="11" t="s">
        <v>308</v>
      </c>
      <c r="C230" s="11" t="s">
        <v>236</v>
      </c>
      <c r="D230" s="11">
        <v>270</v>
      </c>
      <c r="E230" s="23"/>
      <c r="F230" s="22">
        <f t="shared" si="13"/>
        <v>0</v>
      </c>
      <c r="G230" s="52">
        <v>999</v>
      </c>
      <c r="H230" s="53">
        <f t="shared" si="12"/>
        <v>719.28</v>
      </c>
      <c r="I230" s="54">
        <f t="shared" si="14"/>
        <v>799.2</v>
      </c>
    </row>
    <row r="231" spans="1:9" x14ac:dyDescent="0.35">
      <c r="A231" s="11" t="s">
        <v>108</v>
      </c>
      <c r="B231" s="11" t="s">
        <v>308</v>
      </c>
      <c r="C231" s="11" t="s">
        <v>236</v>
      </c>
      <c r="D231" s="11">
        <v>275</v>
      </c>
      <c r="E231" s="23"/>
      <c r="F231" s="22">
        <f t="shared" si="13"/>
        <v>0</v>
      </c>
      <c r="G231" s="52">
        <v>999</v>
      </c>
      <c r="H231" s="53">
        <f t="shared" si="12"/>
        <v>719.28</v>
      </c>
      <c r="I231" s="54">
        <f t="shared" si="14"/>
        <v>799.2</v>
      </c>
    </row>
    <row r="232" spans="1:9" x14ac:dyDescent="0.35">
      <c r="A232" s="11" t="s">
        <v>232</v>
      </c>
      <c r="B232" s="11" t="s">
        <v>308</v>
      </c>
      <c r="C232" s="11" t="s">
        <v>237</v>
      </c>
      <c r="D232" s="11">
        <v>190</v>
      </c>
      <c r="E232" s="23"/>
      <c r="F232" s="22">
        <f t="shared" si="13"/>
        <v>0</v>
      </c>
      <c r="G232" s="52">
        <v>790</v>
      </c>
      <c r="H232" s="53">
        <f t="shared" si="12"/>
        <v>568.79999999999995</v>
      </c>
      <c r="I232" s="54">
        <f t="shared" si="14"/>
        <v>632</v>
      </c>
    </row>
    <row r="233" spans="1:9" x14ac:dyDescent="0.35">
      <c r="A233" s="11" t="s">
        <v>232</v>
      </c>
      <c r="B233" s="11" t="s">
        <v>308</v>
      </c>
      <c r="C233" s="11" t="s">
        <v>237</v>
      </c>
      <c r="D233" s="11">
        <v>195</v>
      </c>
      <c r="E233" s="23"/>
      <c r="F233" s="22">
        <f t="shared" si="13"/>
        <v>0</v>
      </c>
      <c r="G233" s="52">
        <v>790</v>
      </c>
      <c r="H233" s="53">
        <f t="shared" si="12"/>
        <v>568.79999999999995</v>
      </c>
      <c r="I233" s="54">
        <f t="shared" si="14"/>
        <v>632</v>
      </c>
    </row>
    <row r="234" spans="1:9" x14ac:dyDescent="0.35">
      <c r="A234" s="11" t="s">
        <v>232</v>
      </c>
      <c r="B234" s="11" t="s">
        <v>308</v>
      </c>
      <c r="C234" s="11" t="s">
        <v>237</v>
      </c>
      <c r="D234" s="11">
        <v>200</v>
      </c>
      <c r="E234" s="23"/>
      <c r="F234" s="22">
        <f t="shared" si="13"/>
        <v>0</v>
      </c>
      <c r="G234" s="52">
        <v>790</v>
      </c>
      <c r="H234" s="53">
        <f t="shared" si="12"/>
        <v>568.79999999999995</v>
      </c>
      <c r="I234" s="54">
        <f t="shared" si="14"/>
        <v>632</v>
      </c>
    </row>
    <row r="235" spans="1:9" x14ac:dyDescent="0.35">
      <c r="A235" s="11" t="s">
        <v>232</v>
      </c>
      <c r="B235" s="11" t="s">
        <v>308</v>
      </c>
      <c r="C235" s="11" t="s">
        <v>237</v>
      </c>
      <c r="D235" s="11">
        <v>205</v>
      </c>
      <c r="E235" s="23"/>
      <c r="F235" s="22">
        <f t="shared" si="13"/>
        <v>0</v>
      </c>
      <c r="G235" s="52">
        <v>790</v>
      </c>
      <c r="H235" s="53">
        <f t="shared" si="12"/>
        <v>568.79999999999995</v>
      </c>
      <c r="I235" s="54">
        <f t="shared" si="14"/>
        <v>632</v>
      </c>
    </row>
    <row r="236" spans="1:9" x14ac:dyDescent="0.35">
      <c r="A236" s="11" t="s">
        <v>232</v>
      </c>
      <c r="B236" s="11" t="s">
        <v>308</v>
      </c>
      <c r="C236" s="11" t="s">
        <v>237</v>
      </c>
      <c r="D236" s="11">
        <v>210</v>
      </c>
      <c r="E236" s="23"/>
      <c r="F236" s="22">
        <f t="shared" si="13"/>
        <v>0</v>
      </c>
      <c r="G236" s="52">
        <v>790</v>
      </c>
      <c r="H236" s="53">
        <f t="shared" ref="H236:H247" si="15">G236*0.72</f>
        <v>568.79999999999995</v>
      </c>
      <c r="I236" s="54">
        <f t="shared" si="14"/>
        <v>632</v>
      </c>
    </row>
    <row r="237" spans="1:9" x14ac:dyDescent="0.35">
      <c r="A237" s="11" t="s">
        <v>232</v>
      </c>
      <c r="B237" s="11" t="s">
        <v>308</v>
      </c>
      <c r="C237" s="11" t="s">
        <v>237</v>
      </c>
      <c r="D237" s="11">
        <v>215</v>
      </c>
      <c r="E237" s="23"/>
      <c r="F237" s="22">
        <f t="shared" si="13"/>
        <v>0</v>
      </c>
      <c r="G237" s="52">
        <v>790</v>
      </c>
      <c r="H237" s="53">
        <f t="shared" si="15"/>
        <v>568.79999999999995</v>
      </c>
      <c r="I237" s="54">
        <f t="shared" si="14"/>
        <v>632</v>
      </c>
    </row>
    <row r="238" spans="1:9" x14ac:dyDescent="0.35">
      <c r="A238" s="11" t="s">
        <v>232</v>
      </c>
      <c r="B238" s="11" t="s">
        <v>308</v>
      </c>
      <c r="C238" s="11" t="s">
        <v>237</v>
      </c>
      <c r="D238" s="11">
        <v>220</v>
      </c>
      <c r="E238" s="23"/>
      <c r="F238" s="22">
        <f t="shared" si="13"/>
        <v>0</v>
      </c>
      <c r="G238" s="52">
        <v>790</v>
      </c>
      <c r="H238" s="53">
        <f t="shared" si="15"/>
        <v>568.79999999999995</v>
      </c>
      <c r="I238" s="54">
        <f t="shared" si="14"/>
        <v>632</v>
      </c>
    </row>
    <row r="239" spans="1:9" x14ac:dyDescent="0.35">
      <c r="A239" s="11" t="s">
        <v>232</v>
      </c>
      <c r="B239" s="11" t="s">
        <v>308</v>
      </c>
      <c r="C239" s="11" t="s">
        <v>237</v>
      </c>
      <c r="D239" s="11">
        <v>225</v>
      </c>
      <c r="E239" s="23"/>
      <c r="F239" s="22">
        <f t="shared" si="13"/>
        <v>0</v>
      </c>
      <c r="G239" s="52">
        <v>790</v>
      </c>
      <c r="H239" s="53">
        <f t="shared" si="15"/>
        <v>568.79999999999995</v>
      </c>
      <c r="I239" s="54">
        <f t="shared" si="14"/>
        <v>632</v>
      </c>
    </row>
    <row r="240" spans="1:9" x14ac:dyDescent="0.35">
      <c r="A240" s="11" t="s">
        <v>232</v>
      </c>
      <c r="B240" s="11" t="s">
        <v>308</v>
      </c>
      <c r="C240" s="11" t="s">
        <v>237</v>
      </c>
      <c r="D240" s="11">
        <v>230</v>
      </c>
      <c r="E240" s="23"/>
      <c r="F240" s="22">
        <f t="shared" si="13"/>
        <v>0</v>
      </c>
      <c r="G240" s="52">
        <v>790</v>
      </c>
      <c r="H240" s="53">
        <f t="shared" si="15"/>
        <v>568.79999999999995</v>
      </c>
      <c r="I240" s="54">
        <f t="shared" si="14"/>
        <v>632</v>
      </c>
    </row>
    <row r="241" spans="1:9" x14ac:dyDescent="0.35">
      <c r="A241" s="11" t="s">
        <v>232</v>
      </c>
      <c r="B241" s="11" t="s">
        <v>308</v>
      </c>
      <c r="C241" s="11" t="s">
        <v>237</v>
      </c>
      <c r="D241" s="11">
        <v>235</v>
      </c>
      <c r="E241" s="23"/>
      <c r="F241" s="22">
        <f t="shared" si="13"/>
        <v>0</v>
      </c>
      <c r="G241" s="52">
        <v>790</v>
      </c>
      <c r="H241" s="53">
        <f t="shared" si="15"/>
        <v>568.79999999999995</v>
      </c>
      <c r="I241" s="54">
        <f t="shared" si="14"/>
        <v>632</v>
      </c>
    </row>
    <row r="242" spans="1:9" x14ac:dyDescent="0.35">
      <c r="A242" s="11" t="s">
        <v>232</v>
      </c>
      <c r="B242" s="11" t="s">
        <v>308</v>
      </c>
      <c r="C242" s="11" t="s">
        <v>237</v>
      </c>
      <c r="D242" s="11">
        <v>240</v>
      </c>
      <c r="E242" s="23"/>
      <c r="F242" s="22">
        <f t="shared" si="13"/>
        <v>0</v>
      </c>
      <c r="G242" s="52">
        <v>790</v>
      </c>
      <c r="H242" s="53">
        <f t="shared" si="15"/>
        <v>568.79999999999995</v>
      </c>
      <c r="I242" s="54">
        <f t="shared" si="14"/>
        <v>632</v>
      </c>
    </row>
    <row r="243" spans="1:9" x14ac:dyDescent="0.35">
      <c r="A243" s="11" t="s">
        <v>232</v>
      </c>
      <c r="B243" s="11" t="s">
        <v>308</v>
      </c>
      <c r="C243" s="11" t="s">
        <v>237</v>
      </c>
      <c r="D243" s="11">
        <v>245</v>
      </c>
      <c r="E243" s="23"/>
      <c r="F243" s="22">
        <f t="shared" si="13"/>
        <v>0</v>
      </c>
      <c r="G243" s="52">
        <v>790</v>
      </c>
      <c r="H243" s="53">
        <f t="shared" si="15"/>
        <v>568.79999999999995</v>
      </c>
      <c r="I243" s="54">
        <f t="shared" si="14"/>
        <v>632</v>
      </c>
    </row>
    <row r="244" spans="1:9" x14ac:dyDescent="0.35">
      <c r="A244" s="11" t="s">
        <v>232</v>
      </c>
      <c r="B244" s="11" t="s">
        <v>308</v>
      </c>
      <c r="C244" s="11" t="s">
        <v>237</v>
      </c>
      <c r="D244" s="11">
        <v>250</v>
      </c>
      <c r="E244" s="23"/>
      <c r="F244" s="22">
        <f t="shared" si="13"/>
        <v>0</v>
      </c>
      <c r="G244" s="52">
        <v>790</v>
      </c>
      <c r="H244" s="53">
        <f t="shared" si="15"/>
        <v>568.79999999999995</v>
      </c>
      <c r="I244" s="54">
        <f t="shared" si="14"/>
        <v>632</v>
      </c>
    </row>
    <row r="245" spans="1:9" x14ac:dyDescent="0.35">
      <c r="A245" s="11" t="s">
        <v>232</v>
      </c>
      <c r="B245" s="11" t="s">
        <v>308</v>
      </c>
      <c r="C245" s="11" t="s">
        <v>237</v>
      </c>
      <c r="D245" s="11">
        <v>255</v>
      </c>
      <c r="E245" s="23"/>
      <c r="F245" s="22">
        <f t="shared" si="13"/>
        <v>0</v>
      </c>
      <c r="G245" s="52">
        <v>790</v>
      </c>
      <c r="H245" s="53">
        <f t="shared" si="15"/>
        <v>568.79999999999995</v>
      </c>
      <c r="I245" s="54">
        <f t="shared" si="14"/>
        <v>632</v>
      </c>
    </row>
    <row r="246" spans="1:9" x14ac:dyDescent="0.35">
      <c r="A246" s="11" t="s">
        <v>232</v>
      </c>
      <c r="B246" s="11" t="s">
        <v>308</v>
      </c>
      <c r="C246" s="11" t="s">
        <v>237</v>
      </c>
      <c r="D246" s="11">
        <v>260</v>
      </c>
      <c r="E246" s="23"/>
      <c r="F246" s="22">
        <f t="shared" si="13"/>
        <v>0</v>
      </c>
      <c r="G246" s="52">
        <v>790</v>
      </c>
      <c r="H246" s="53">
        <f t="shared" si="15"/>
        <v>568.79999999999995</v>
      </c>
      <c r="I246" s="54">
        <f t="shared" si="14"/>
        <v>632</v>
      </c>
    </row>
    <row r="247" spans="1:9" x14ac:dyDescent="0.35">
      <c r="A247" s="11" t="s">
        <v>232</v>
      </c>
      <c r="B247" s="11" t="s">
        <v>308</v>
      </c>
      <c r="C247" s="11" t="s">
        <v>237</v>
      </c>
      <c r="D247" s="11">
        <v>265</v>
      </c>
      <c r="E247" s="23"/>
      <c r="F247" s="22">
        <f t="shared" si="13"/>
        <v>0</v>
      </c>
      <c r="G247" s="52">
        <v>790</v>
      </c>
      <c r="H247" s="53">
        <f t="shared" si="15"/>
        <v>568.79999999999995</v>
      </c>
      <c r="I247" s="54">
        <f t="shared" si="14"/>
        <v>632</v>
      </c>
    </row>
    <row r="250" spans="1:9" x14ac:dyDescent="0.35">
      <c r="D250" t="s">
        <v>140</v>
      </c>
      <c r="E250">
        <f>SUM(E3:E247)</f>
        <v>0</v>
      </c>
      <c r="F250" s="6">
        <f>SUM(F3:F247)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9BC29-406C-40D7-BDF4-DE759DD1684F}">
  <dimension ref="A1:I37"/>
  <sheetViews>
    <sheetView zoomScale="70" zoomScaleNormal="70" workbookViewId="0">
      <selection activeCell="A23" sqref="A23"/>
    </sheetView>
  </sheetViews>
  <sheetFormatPr defaultRowHeight="14.5" x14ac:dyDescent="0.35"/>
  <cols>
    <col min="1" max="1" width="27.1796875" style="2" customWidth="1"/>
    <col min="5" max="5" width="12.1796875" customWidth="1"/>
    <col min="7" max="7" width="12.453125" style="6" customWidth="1"/>
    <col min="8" max="8" width="19.6328125" style="6" customWidth="1"/>
    <col min="9" max="9" width="10.08984375" customWidth="1"/>
  </cols>
  <sheetData>
    <row r="1" spans="1:9" x14ac:dyDescent="0.35">
      <c r="A1" s="26" t="s">
        <v>17</v>
      </c>
    </row>
    <row r="2" spans="1:9" x14ac:dyDescent="0.35">
      <c r="A2" s="3" t="s">
        <v>11</v>
      </c>
      <c r="B2" s="3" t="s">
        <v>12</v>
      </c>
      <c r="C2" s="3" t="s">
        <v>13</v>
      </c>
      <c r="D2" s="3" t="s">
        <v>14</v>
      </c>
      <c r="E2" s="19" t="s">
        <v>15</v>
      </c>
      <c r="F2" s="3" t="s">
        <v>16</v>
      </c>
      <c r="G2" s="40" t="s">
        <v>58</v>
      </c>
      <c r="H2" s="41" t="s">
        <v>59</v>
      </c>
      <c r="I2" s="13" t="s">
        <v>109</v>
      </c>
    </row>
    <row r="3" spans="1:9" x14ac:dyDescent="0.35">
      <c r="A3" s="82" t="s">
        <v>70</v>
      </c>
      <c r="B3" s="11" t="s">
        <v>18</v>
      </c>
      <c r="C3" s="11" t="s">
        <v>71</v>
      </c>
      <c r="D3" s="11">
        <v>115</v>
      </c>
      <c r="E3" s="5"/>
      <c r="F3" s="10">
        <v>0</v>
      </c>
      <c r="G3" s="14">
        <v>850</v>
      </c>
      <c r="H3" s="16">
        <f>G3*0.72</f>
        <v>612</v>
      </c>
      <c r="I3" s="39">
        <f t="shared" ref="I3:I22" si="0">G3*0.8</f>
        <v>680</v>
      </c>
    </row>
    <row r="4" spans="1:9" x14ac:dyDescent="0.35">
      <c r="A4" s="82" t="s">
        <v>70</v>
      </c>
      <c r="B4" s="11" t="s">
        <v>18</v>
      </c>
      <c r="C4" s="11" t="s">
        <v>71</v>
      </c>
      <c r="D4" s="11">
        <v>120</v>
      </c>
      <c r="E4" s="5"/>
      <c r="F4" s="10">
        <f>E4*H4</f>
        <v>0</v>
      </c>
      <c r="G4" s="14">
        <v>850</v>
      </c>
      <c r="H4" s="16">
        <f t="shared" ref="H4:H35" si="1">G4*0.72</f>
        <v>612</v>
      </c>
      <c r="I4" s="39">
        <f t="shared" si="0"/>
        <v>680</v>
      </c>
    </row>
    <row r="5" spans="1:9" x14ac:dyDescent="0.35">
      <c r="A5" s="82" t="s">
        <v>70</v>
      </c>
      <c r="B5" s="11" t="s">
        <v>18</v>
      </c>
      <c r="C5" s="11" t="s">
        <v>71</v>
      </c>
      <c r="D5" s="11">
        <v>125</v>
      </c>
      <c r="E5" s="5"/>
      <c r="F5" s="10">
        <v>0</v>
      </c>
      <c r="G5" s="14">
        <v>850</v>
      </c>
      <c r="H5" s="16">
        <f t="shared" si="1"/>
        <v>612</v>
      </c>
      <c r="I5" s="39">
        <f t="shared" si="0"/>
        <v>680</v>
      </c>
    </row>
    <row r="6" spans="1:9" x14ac:dyDescent="0.35">
      <c r="A6" s="82" t="s">
        <v>70</v>
      </c>
      <c r="B6" s="11" t="s">
        <v>18</v>
      </c>
      <c r="C6" s="11" t="s">
        <v>71</v>
      </c>
      <c r="D6" s="11">
        <v>130</v>
      </c>
      <c r="E6" s="5"/>
      <c r="F6" s="10">
        <v>0</v>
      </c>
      <c r="G6" s="14">
        <v>850</v>
      </c>
      <c r="H6" s="16">
        <f t="shared" si="1"/>
        <v>612</v>
      </c>
      <c r="I6" s="39">
        <f t="shared" si="0"/>
        <v>680</v>
      </c>
    </row>
    <row r="7" spans="1:9" x14ac:dyDescent="0.35">
      <c r="A7" s="82" t="s">
        <v>70</v>
      </c>
      <c r="B7" s="11" t="s">
        <v>18</v>
      </c>
      <c r="C7" s="11" t="s">
        <v>71</v>
      </c>
      <c r="D7" s="11">
        <v>135</v>
      </c>
      <c r="E7" s="5"/>
      <c r="F7" s="10">
        <v>0</v>
      </c>
      <c r="G7" s="14">
        <v>850</v>
      </c>
      <c r="H7" s="16">
        <f t="shared" si="1"/>
        <v>612</v>
      </c>
      <c r="I7" s="39">
        <f t="shared" si="0"/>
        <v>680</v>
      </c>
    </row>
    <row r="8" spans="1:9" x14ac:dyDescent="0.35">
      <c r="A8" s="82" t="s">
        <v>72</v>
      </c>
      <c r="B8" s="11" t="s">
        <v>18</v>
      </c>
      <c r="C8" s="11" t="s">
        <v>73</v>
      </c>
      <c r="D8" s="11">
        <v>115</v>
      </c>
      <c r="E8" s="5"/>
      <c r="F8" s="10">
        <v>0</v>
      </c>
      <c r="G8" s="14">
        <v>350</v>
      </c>
      <c r="H8" s="16">
        <f t="shared" si="1"/>
        <v>252</v>
      </c>
      <c r="I8" s="39">
        <f t="shared" si="0"/>
        <v>280</v>
      </c>
    </row>
    <row r="9" spans="1:9" x14ac:dyDescent="0.35">
      <c r="A9" s="82" t="s">
        <v>72</v>
      </c>
      <c r="B9" s="11" t="s">
        <v>18</v>
      </c>
      <c r="C9" s="11" t="s">
        <v>73</v>
      </c>
      <c r="D9" s="11">
        <v>120</v>
      </c>
      <c r="E9" s="5"/>
      <c r="F9" s="10">
        <v>0</v>
      </c>
      <c r="G9" s="14">
        <v>350</v>
      </c>
      <c r="H9" s="16">
        <f t="shared" si="1"/>
        <v>252</v>
      </c>
      <c r="I9" s="39">
        <f t="shared" si="0"/>
        <v>280</v>
      </c>
    </row>
    <row r="10" spans="1:9" x14ac:dyDescent="0.35">
      <c r="A10" s="82" t="s">
        <v>72</v>
      </c>
      <c r="B10" s="11" t="s">
        <v>18</v>
      </c>
      <c r="C10" s="11" t="s">
        <v>73</v>
      </c>
      <c r="D10" s="11">
        <v>125</v>
      </c>
      <c r="E10" s="5"/>
      <c r="F10" s="10">
        <v>0</v>
      </c>
      <c r="G10" s="14">
        <v>350</v>
      </c>
      <c r="H10" s="16">
        <f t="shared" si="1"/>
        <v>252</v>
      </c>
      <c r="I10" s="39">
        <f t="shared" si="0"/>
        <v>280</v>
      </c>
    </row>
    <row r="11" spans="1:9" x14ac:dyDescent="0.35">
      <c r="A11" s="82" t="s">
        <v>72</v>
      </c>
      <c r="B11" s="11" t="s">
        <v>18</v>
      </c>
      <c r="C11" s="11" t="s">
        <v>73</v>
      </c>
      <c r="D11" s="11">
        <v>130</v>
      </c>
      <c r="E11" s="5"/>
      <c r="F11" s="10">
        <v>0</v>
      </c>
      <c r="G11" s="14">
        <v>350</v>
      </c>
      <c r="H11" s="16">
        <f t="shared" si="1"/>
        <v>252</v>
      </c>
      <c r="I11" s="39">
        <f t="shared" si="0"/>
        <v>280</v>
      </c>
    </row>
    <row r="12" spans="1:9" x14ac:dyDescent="0.35">
      <c r="A12" s="82" t="s">
        <v>72</v>
      </c>
      <c r="B12" s="11" t="s">
        <v>18</v>
      </c>
      <c r="C12" s="11" t="s">
        <v>73</v>
      </c>
      <c r="D12" s="11">
        <v>135</v>
      </c>
      <c r="E12" s="5"/>
      <c r="F12" s="10">
        <v>0</v>
      </c>
      <c r="G12" s="14">
        <v>350</v>
      </c>
      <c r="H12" s="16">
        <f t="shared" si="1"/>
        <v>252</v>
      </c>
      <c r="I12" s="39">
        <f t="shared" si="0"/>
        <v>280</v>
      </c>
    </row>
    <row r="13" spans="1:9" x14ac:dyDescent="0.35">
      <c r="A13" s="82" t="s">
        <v>74</v>
      </c>
      <c r="B13" s="11" t="s">
        <v>18</v>
      </c>
      <c r="C13" s="11" t="s">
        <v>75</v>
      </c>
      <c r="D13" s="11">
        <v>115</v>
      </c>
      <c r="E13" s="5"/>
      <c r="F13" s="10">
        <v>0</v>
      </c>
      <c r="G13" s="14">
        <v>350</v>
      </c>
      <c r="H13" s="16">
        <f t="shared" si="1"/>
        <v>252</v>
      </c>
      <c r="I13" s="39">
        <f t="shared" si="0"/>
        <v>280</v>
      </c>
    </row>
    <row r="14" spans="1:9" x14ac:dyDescent="0.35">
      <c r="A14" s="82" t="s">
        <v>74</v>
      </c>
      <c r="B14" s="11" t="s">
        <v>18</v>
      </c>
      <c r="C14" s="11" t="s">
        <v>75</v>
      </c>
      <c r="D14" s="11">
        <v>120</v>
      </c>
      <c r="E14" s="5"/>
      <c r="F14" s="10">
        <v>0</v>
      </c>
      <c r="G14" s="14">
        <v>350</v>
      </c>
      <c r="H14" s="16">
        <f t="shared" si="1"/>
        <v>252</v>
      </c>
      <c r="I14" s="39">
        <f t="shared" si="0"/>
        <v>280</v>
      </c>
    </row>
    <row r="15" spans="1:9" x14ac:dyDescent="0.35">
      <c r="A15" s="82" t="s">
        <v>74</v>
      </c>
      <c r="B15" s="11" t="s">
        <v>18</v>
      </c>
      <c r="C15" s="11" t="s">
        <v>75</v>
      </c>
      <c r="D15" s="11">
        <v>125</v>
      </c>
      <c r="E15" s="5"/>
      <c r="F15" s="10">
        <v>0</v>
      </c>
      <c r="G15" s="14">
        <v>350</v>
      </c>
      <c r="H15" s="16">
        <f t="shared" si="1"/>
        <v>252</v>
      </c>
      <c r="I15" s="39">
        <f t="shared" si="0"/>
        <v>280</v>
      </c>
    </row>
    <row r="16" spans="1:9" x14ac:dyDescent="0.35">
      <c r="A16" s="82" t="s">
        <v>74</v>
      </c>
      <c r="B16" s="11" t="s">
        <v>18</v>
      </c>
      <c r="C16" s="11" t="s">
        <v>75</v>
      </c>
      <c r="D16" s="11">
        <v>130</v>
      </c>
      <c r="E16" s="5"/>
      <c r="F16" s="10">
        <v>0</v>
      </c>
      <c r="G16" s="14">
        <v>350</v>
      </c>
      <c r="H16" s="16">
        <f t="shared" si="1"/>
        <v>252</v>
      </c>
      <c r="I16" s="39">
        <f t="shared" si="0"/>
        <v>280</v>
      </c>
    </row>
    <row r="17" spans="1:9" x14ac:dyDescent="0.35">
      <c r="A17" s="82" t="s">
        <v>74</v>
      </c>
      <c r="B17" s="11" t="s">
        <v>18</v>
      </c>
      <c r="C17" s="11" t="s">
        <v>75</v>
      </c>
      <c r="D17" s="11">
        <v>135</v>
      </c>
      <c r="E17" s="5"/>
      <c r="F17" s="10">
        <v>0</v>
      </c>
      <c r="G17" s="14">
        <v>350</v>
      </c>
      <c r="H17" s="16">
        <f t="shared" si="1"/>
        <v>252</v>
      </c>
      <c r="I17" s="39">
        <f t="shared" si="0"/>
        <v>280</v>
      </c>
    </row>
    <row r="18" spans="1:9" x14ac:dyDescent="0.35">
      <c r="A18" s="82" t="s">
        <v>76</v>
      </c>
      <c r="B18" s="11" t="s">
        <v>18</v>
      </c>
      <c r="C18" s="11" t="s">
        <v>77</v>
      </c>
      <c r="D18" s="11">
        <v>115</v>
      </c>
      <c r="E18" s="5"/>
      <c r="F18" s="10">
        <v>0</v>
      </c>
      <c r="G18" s="14">
        <v>150</v>
      </c>
      <c r="H18" s="16">
        <f t="shared" si="1"/>
        <v>108</v>
      </c>
      <c r="I18" s="39">
        <f t="shared" si="0"/>
        <v>120</v>
      </c>
    </row>
    <row r="19" spans="1:9" x14ac:dyDescent="0.35">
      <c r="A19" s="82" t="s">
        <v>76</v>
      </c>
      <c r="B19" s="11" t="s">
        <v>18</v>
      </c>
      <c r="C19" s="11" t="s">
        <v>77</v>
      </c>
      <c r="D19" s="11">
        <v>120</v>
      </c>
      <c r="E19" s="5"/>
      <c r="F19" s="10">
        <v>0</v>
      </c>
      <c r="G19" s="14">
        <v>150</v>
      </c>
      <c r="H19" s="16">
        <f t="shared" si="1"/>
        <v>108</v>
      </c>
      <c r="I19" s="39">
        <f t="shared" si="0"/>
        <v>120</v>
      </c>
    </row>
    <row r="20" spans="1:9" x14ac:dyDescent="0.35">
      <c r="A20" s="82" t="s">
        <v>76</v>
      </c>
      <c r="B20" s="11" t="s">
        <v>18</v>
      </c>
      <c r="C20" s="11" t="s">
        <v>77</v>
      </c>
      <c r="D20" s="11">
        <v>125</v>
      </c>
      <c r="E20" s="5"/>
      <c r="F20" s="10">
        <v>0</v>
      </c>
      <c r="G20" s="14">
        <v>150</v>
      </c>
      <c r="H20" s="16">
        <f t="shared" si="1"/>
        <v>108</v>
      </c>
      <c r="I20" s="39">
        <f t="shared" si="0"/>
        <v>120</v>
      </c>
    </row>
    <row r="21" spans="1:9" x14ac:dyDescent="0.35">
      <c r="A21" s="82" t="s">
        <v>76</v>
      </c>
      <c r="B21" s="11" t="s">
        <v>18</v>
      </c>
      <c r="C21" s="11" t="s">
        <v>77</v>
      </c>
      <c r="D21" s="11">
        <v>130</v>
      </c>
      <c r="E21" s="5"/>
      <c r="F21" s="10">
        <v>0</v>
      </c>
      <c r="G21" s="14">
        <v>150</v>
      </c>
      <c r="H21" s="16">
        <f t="shared" si="1"/>
        <v>108</v>
      </c>
      <c r="I21" s="39">
        <f t="shared" si="0"/>
        <v>120</v>
      </c>
    </row>
    <row r="22" spans="1:9" x14ac:dyDescent="0.35">
      <c r="A22" s="82" t="s">
        <v>76</v>
      </c>
      <c r="B22" s="11" t="s">
        <v>18</v>
      </c>
      <c r="C22" s="11" t="s">
        <v>77</v>
      </c>
      <c r="D22" s="11">
        <v>135</v>
      </c>
      <c r="E22" s="5"/>
      <c r="F22" s="10">
        <v>0</v>
      </c>
      <c r="G22" s="14">
        <v>150</v>
      </c>
      <c r="H22" s="16">
        <f t="shared" si="1"/>
        <v>108</v>
      </c>
      <c r="I22" s="39">
        <f t="shared" si="0"/>
        <v>120</v>
      </c>
    </row>
    <row r="23" spans="1:9" x14ac:dyDescent="0.35">
      <c r="A23" s="3" t="s">
        <v>136</v>
      </c>
      <c r="B23" s="11"/>
      <c r="C23" s="11"/>
      <c r="D23" s="11"/>
      <c r="E23" s="5"/>
      <c r="F23" s="11"/>
      <c r="G23" s="7"/>
      <c r="H23" s="16"/>
      <c r="I23" s="39"/>
    </row>
    <row r="24" spans="1:9" x14ac:dyDescent="0.35">
      <c r="A24" s="82" t="s">
        <v>78</v>
      </c>
      <c r="B24" s="11" t="s">
        <v>28</v>
      </c>
      <c r="C24" s="11" t="s">
        <v>79</v>
      </c>
      <c r="D24" s="11">
        <v>90</v>
      </c>
      <c r="E24" s="5"/>
      <c r="F24" s="10">
        <v>0</v>
      </c>
      <c r="G24" s="14">
        <v>270</v>
      </c>
      <c r="H24" s="16">
        <f t="shared" si="1"/>
        <v>194.4</v>
      </c>
      <c r="I24" s="39">
        <f t="shared" ref="I24:I35" si="2">G24*0.8</f>
        <v>216</v>
      </c>
    </row>
    <row r="25" spans="1:9" x14ac:dyDescent="0.35">
      <c r="A25" s="82" t="s">
        <v>78</v>
      </c>
      <c r="B25" s="11" t="s">
        <v>28</v>
      </c>
      <c r="C25" s="11" t="s">
        <v>79</v>
      </c>
      <c r="D25" s="11">
        <v>95</v>
      </c>
      <c r="E25" s="5"/>
      <c r="F25" s="10">
        <v>0</v>
      </c>
      <c r="G25" s="14">
        <v>270</v>
      </c>
      <c r="H25" s="16">
        <f t="shared" si="1"/>
        <v>194.4</v>
      </c>
      <c r="I25" s="39">
        <f t="shared" si="2"/>
        <v>216</v>
      </c>
    </row>
    <row r="26" spans="1:9" x14ac:dyDescent="0.35">
      <c r="A26" s="82" t="s">
        <v>78</v>
      </c>
      <c r="B26" s="11" t="s">
        <v>28</v>
      </c>
      <c r="C26" s="11" t="s">
        <v>79</v>
      </c>
      <c r="D26" s="11">
        <v>100</v>
      </c>
      <c r="E26" s="5"/>
      <c r="F26" s="10">
        <v>0</v>
      </c>
      <c r="G26" s="14">
        <v>270</v>
      </c>
      <c r="H26" s="16">
        <f t="shared" si="1"/>
        <v>194.4</v>
      </c>
      <c r="I26" s="39">
        <f t="shared" si="2"/>
        <v>216</v>
      </c>
    </row>
    <row r="27" spans="1:9" x14ac:dyDescent="0.35">
      <c r="A27" s="82" t="s">
        <v>78</v>
      </c>
      <c r="B27" s="11" t="s">
        <v>28</v>
      </c>
      <c r="C27" s="11" t="s">
        <v>79</v>
      </c>
      <c r="D27" s="11">
        <v>105</v>
      </c>
      <c r="E27" s="5"/>
      <c r="F27" s="10">
        <v>0</v>
      </c>
      <c r="G27" s="14">
        <v>270</v>
      </c>
      <c r="H27" s="16">
        <f t="shared" si="1"/>
        <v>194.4</v>
      </c>
      <c r="I27" s="39">
        <f t="shared" si="2"/>
        <v>216</v>
      </c>
    </row>
    <row r="28" spans="1:9" x14ac:dyDescent="0.35">
      <c r="A28" s="82" t="s">
        <v>78</v>
      </c>
      <c r="B28" s="11" t="s">
        <v>28</v>
      </c>
      <c r="C28" s="11" t="s">
        <v>79</v>
      </c>
      <c r="D28" s="11">
        <v>110</v>
      </c>
      <c r="E28" s="5"/>
      <c r="F28" s="10">
        <v>0</v>
      </c>
      <c r="G28" s="14">
        <v>270</v>
      </c>
      <c r="H28" s="16">
        <f t="shared" si="1"/>
        <v>194.4</v>
      </c>
      <c r="I28" s="39">
        <f t="shared" si="2"/>
        <v>216</v>
      </c>
    </row>
    <row r="29" spans="1:9" x14ac:dyDescent="0.35">
      <c r="A29" s="82" t="s">
        <v>78</v>
      </c>
      <c r="B29" s="11" t="s">
        <v>28</v>
      </c>
      <c r="C29" s="11" t="s">
        <v>79</v>
      </c>
      <c r="D29" s="11">
        <v>115</v>
      </c>
      <c r="E29" s="5"/>
      <c r="F29" s="10">
        <v>0</v>
      </c>
      <c r="G29" s="14">
        <v>270</v>
      </c>
      <c r="H29" s="16">
        <f t="shared" si="1"/>
        <v>194.4</v>
      </c>
      <c r="I29" s="39">
        <f t="shared" si="2"/>
        <v>216</v>
      </c>
    </row>
    <row r="30" spans="1:9" x14ac:dyDescent="0.35">
      <c r="A30" s="82" t="s">
        <v>80</v>
      </c>
      <c r="B30" s="11" t="s">
        <v>28</v>
      </c>
      <c r="C30" s="11" t="s">
        <v>81</v>
      </c>
      <c r="D30" s="11">
        <v>90</v>
      </c>
      <c r="E30" s="5"/>
      <c r="F30" s="10">
        <v>0</v>
      </c>
      <c r="G30" s="14">
        <v>270</v>
      </c>
      <c r="H30" s="16">
        <f t="shared" si="1"/>
        <v>194.4</v>
      </c>
      <c r="I30" s="39">
        <f t="shared" si="2"/>
        <v>216</v>
      </c>
    </row>
    <row r="31" spans="1:9" x14ac:dyDescent="0.35">
      <c r="A31" s="82" t="s">
        <v>80</v>
      </c>
      <c r="B31" s="11" t="s">
        <v>28</v>
      </c>
      <c r="C31" s="11" t="s">
        <v>81</v>
      </c>
      <c r="D31" s="11">
        <v>95</v>
      </c>
      <c r="E31" s="5"/>
      <c r="F31" s="10">
        <v>0</v>
      </c>
      <c r="G31" s="14">
        <v>270</v>
      </c>
      <c r="H31" s="16">
        <f t="shared" si="1"/>
        <v>194.4</v>
      </c>
      <c r="I31" s="39">
        <f t="shared" si="2"/>
        <v>216</v>
      </c>
    </row>
    <row r="32" spans="1:9" x14ac:dyDescent="0.35">
      <c r="A32" s="82" t="s">
        <v>80</v>
      </c>
      <c r="B32" s="11" t="s">
        <v>28</v>
      </c>
      <c r="C32" s="11" t="s">
        <v>81</v>
      </c>
      <c r="D32" s="11">
        <v>100</v>
      </c>
      <c r="E32" s="5"/>
      <c r="F32" s="10">
        <v>0</v>
      </c>
      <c r="G32" s="14">
        <v>270</v>
      </c>
      <c r="H32" s="16">
        <f t="shared" si="1"/>
        <v>194.4</v>
      </c>
      <c r="I32" s="39">
        <f t="shared" si="2"/>
        <v>216</v>
      </c>
    </row>
    <row r="33" spans="1:9" x14ac:dyDescent="0.35">
      <c r="A33" s="82" t="s">
        <v>80</v>
      </c>
      <c r="B33" s="11" t="s">
        <v>28</v>
      </c>
      <c r="C33" s="11" t="s">
        <v>81</v>
      </c>
      <c r="D33" s="11">
        <v>105</v>
      </c>
      <c r="E33" s="5"/>
      <c r="F33" s="10">
        <v>0</v>
      </c>
      <c r="G33" s="14">
        <v>270</v>
      </c>
      <c r="H33" s="16">
        <f t="shared" si="1"/>
        <v>194.4</v>
      </c>
      <c r="I33" s="39">
        <f t="shared" si="2"/>
        <v>216</v>
      </c>
    </row>
    <row r="34" spans="1:9" x14ac:dyDescent="0.35">
      <c r="A34" s="82" t="s">
        <v>80</v>
      </c>
      <c r="B34" s="11" t="s">
        <v>28</v>
      </c>
      <c r="C34" s="11" t="s">
        <v>81</v>
      </c>
      <c r="D34" s="11">
        <v>110</v>
      </c>
      <c r="E34" s="5"/>
      <c r="F34" s="10">
        <v>0</v>
      </c>
      <c r="G34" s="14">
        <v>270</v>
      </c>
      <c r="H34" s="16">
        <f t="shared" si="1"/>
        <v>194.4</v>
      </c>
      <c r="I34" s="39">
        <f t="shared" si="2"/>
        <v>216</v>
      </c>
    </row>
    <row r="35" spans="1:9" x14ac:dyDescent="0.35">
      <c r="A35" s="82" t="s">
        <v>80</v>
      </c>
      <c r="B35" s="11" t="s">
        <v>28</v>
      </c>
      <c r="C35" s="11" t="s">
        <v>81</v>
      </c>
      <c r="D35" s="11">
        <v>115</v>
      </c>
      <c r="E35" s="5"/>
      <c r="F35" s="10">
        <v>0</v>
      </c>
      <c r="G35" s="14">
        <v>270</v>
      </c>
      <c r="H35" s="16">
        <f t="shared" si="1"/>
        <v>194.4</v>
      </c>
      <c r="I35" s="39">
        <f t="shared" si="2"/>
        <v>216</v>
      </c>
    </row>
    <row r="37" spans="1:9" x14ac:dyDescent="0.35">
      <c r="D37" t="s">
        <v>140</v>
      </c>
      <c r="E37">
        <f>SUM(E3:E35)</f>
        <v>0</v>
      </c>
      <c r="F37" s="1">
        <f>SUM(F24:F36)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121BA-2ED7-4042-8429-1ED8FC8A8E01}">
  <dimension ref="A1:I14"/>
  <sheetViews>
    <sheetView zoomScale="70" zoomScaleNormal="70" workbookViewId="0">
      <selection activeCell="M10" sqref="M10"/>
    </sheetView>
  </sheetViews>
  <sheetFormatPr defaultRowHeight="14.5" x14ac:dyDescent="0.35"/>
  <cols>
    <col min="1" max="1" width="18.08984375" customWidth="1"/>
    <col min="7" max="7" width="10.6328125" customWidth="1"/>
    <col min="8" max="8" width="11.81640625" customWidth="1"/>
    <col min="9" max="9" width="11.453125" customWidth="1"/>
    <col min="13" max="13" width="8.7265625" customWidth="1"/>
  </cols>
  <sheetData>
    <row r="1" spans="1:9" x14ac:dyDescent="0.35">
      <c r="A1" s="12" t="s">
        <v>119</v>
      </c>
    </row>
    <row r="2" spans="1:9" x14ac:dyDescent="0.35">
      <c r="A2" s="3" t="s">
        <v>11</v>
      </c>
      <c r="B2" s="3" t="s">
        <v>12</v>
      </c>
      <c r="C2" s="3" t="s">
        <v>13</v>
      </c>
      <c r="D2" s="3" t="s">
        <v>14</v>
      </c>
      <c r="E2" s="19" t="s">
        <v>15</v>
      </c>
      <c r="F2" s="3" t="s">
        <v>16</v>
      </c>
      <c r="G2" s="3" t="s">
        <v>58</v>
      </c>
      <c r="H2" s="8" t="s">
        <v>59</v>
      </c>
      <c r="I2" s="13" t="s">
        <v>17</v>
      </c>
    </row>
    <row r="3" spans="1:9" x14ac:dyDescent="0.35">
      <c r="A3" s="11" t="s">
        <v>120</v>
      </c>
      <c r="B3" s="11" t="s">
        <v>18</v>
      </c>
      <c r="C3" s="11" t="s">
        <v>121</v>
      </c>
      <c r="D3" s="25" t="s">
        <v>92</v>
      </c>
      <c r="E3" s="23"/>
      <c r="F3" s="22">
        <f t="shared" ref="F3:F12" si="0">H3*E3</f>
        <v>0</v>
      </c>
      <c r="G3" s="24">
        <v>1450</v>
      </c>
      <c r="H3" s="16">
        <f>G3*0.72</f>
        <v>1044</v>
      </c>
      <c r="I3" s="4">
        <f>G3*0.8</f>
        <v>1160</v>
      </c>
    </row>
    <row r="4" spans="1:9" x14ac:dyDescent="0.35">
      <c r="A4" s="11" t="s">
        <v>122</v>
      </c>
      <c r="B4" s="11" t="s">
        <v>18</v>
      </c>
      <c r="C4" s="11" t="s">
        <v>123</v>
      </c>
      <c r="D4" s="25" t="s">
        <v>92</v>
      </c>
      <c r="E4" s="23"/>
      <c r="F4" s="22">
        <f t="shared" si="0"/>
        <v>0</v>
      </c>
      <c r="G4" s="24">
        <v>840</v>
      </c>
      <c r="H4" s="16">
        <f t="shared" ref="H4:H12" si="1">G4*0.72</f>
        <v>604.79999999999995</v>
      </c>
      <c r="I4" s="4">
        <f t="shared" ref="I4:I12" si="2">G4*0.8</f>
        <v>672</v>
      </c>
    </row>
    <row r="5" spans="1:9" x14ac:dyDescent="0.35">
      <c r="A5" s="11" t="s">
        <v>124</v>
      </c>
      <c r="B5" s="11" t="s">
        <v>18</v>
      </c>
      <c r="C5" s="11" t="s">
        <v>125</v>
      </c>
      <c r="D5" s="25" t="s">
        <v>92</v>
      </c>
      <c r="E5" s="23"/>
      <c r="F5" s="22">
        <f t="shared" si="0"/>
        <v>0</v>
      </c>
      <c r="G5" s="24">
        <v>700</v>
      </c>
      <c r="H5" s="16">
        <f t="shared" si="1"/>
        <v>504</v>
      </c>
      <c r="I5" s="4">
        <f t="shared" si="2"/>
        <v>560</v>
      </c>
    </row>
    <row r="6" spans="1:9" x14ac:dyDescent="0.35">
      <c r="A6" s="11" t="s">
        <v>126</v>
      </c>
      <c r="B6" s="11" t="s">
        <v>18</v>
      </c>
      <c r="C6" s="11" t="s">
        <v>127</v>
      </c>
      <c r="D6" s="25" t="s">
        <v>92</v>
      </c>
      <c r="E6" s="23"/>
      <c r="F6" s="22">
        <f t="shared" si="0"/>
        <v>0</v>
      </c>
      <c r="G6" s="24">
        <v>620</v>
      </c>
      <c r="H6" s="16">
        <f t="shared" si="1"/>
        <v>446.4</v>
      </c>
      <c r="I6" s="4">
        <f t="shared" si="2"/>
        <v>496</v>
      </c>
    </row>
    <row r="7" spans="1:9" x14ac:dyDescent="0.35">
      <c r="A7" s="11" t="s">
        <v>128</v>
      </c>
      <c r="B7" s="11" t="s">
        <v>18</v>
      </c>
      <c r="C7" s="11" t="s">
        <v>129</v>
      </c>
      <c r="D7" s="25" t="s">
        <v>92</v>
      </c>
      <c r="E7" s="23"/>
      <c r="F7" s="22">
        <f t="shared" si="0"/>
        <v>0</v>
      </c>
      <c r="G7" s="24">
        <v>580</v>
      </c>
      <c r="H7" s="16">
        <f t="shared" si="1"/>
        <v>417.59999999999997</v>
      </c>
      <c r="I7" s="4">
        <f t="shared" si="2"/>
        <v>464</v>
      </c>
    </row>
    <row r="8" spans="1:9" x14ac:dyDescent="0.35">
      <c r="A8" s="11" t="s">
        <v>130</v>
      </c>
      <c r="B8" s="11" t="s">
        <v>18</v>
      </c>
      <c r="C8" s="11" t="s">
        <v>131</v>
      </c>
      <c r="D8" s="25" t="s">
        <v>92</v>
      </c>
      <c r="E8" s="23"/>
      <c r="F8" s="22">
        <f t="shared" si="0"/>
        <v>0</v>
      </c>
      <c r="G8" s="24">
        <v>450</v>
      </c>
      <c r="H8" s="16">
        <f t="shared" si="1"/>
        <v>324</v>
      </c>
      <c r="I8" s="4">
        <f t="shared" si="2"/>
        <v>360</v>
      </c>
    </row>
    <row r="9" spans="1:9" x14ac:dyDescent="0.35">
      <c r="A9" s="11" t="s">
        <v>132</v>
      </c>
      <c r="B9" s="11" t="s">
        <v>18</v>
      </c>
      <c r="C9" s="11" t="s">
        <v>133</v>
      </c>
      <c r="D9" s="25" t="s">
        <v>92</v>
      </c>
      <c r="E9" s="23"/>
      <c r="F9" s="22">
        <f t="shared" si="0"/>
        <v>0</v>
      </c>
      <c r="G9" s="24">
        <v>550</v>
      </c>
      <c r="H9" s="16">
        <f t="shared" si="1"/>
        <v>396</v>
      </c>
      <c r="I9" s="4">
        <f t="shared" si="2"/>
        <v>440</v>
      </c>
    </row>
    <row r="10" spans="1:9" x14ac:dyDescent="0.35">
      <c r="A10" s="11" t="s">
        <v>134</v>
      </c>
      <c r="B10" s="11" t="s">
        <v>18</v>
      </c>
      <c r="C10" s="11" t="s">
        <v>135</v>
      </c>
      <c r="D10" s="25" t="s">
        <v>92</v>
      </c>
      <c r="E10" s="23"/>
      <c r="F10" s="22">
        <f t="shared" si="0"/>
        <v>0</v>
      </c>
      <c r="G10" s="24">
        <v>390</v>
      </c>
      <c r="H10" s="16">
        <f t="shared" si="1"/>
        <v>280.8</v>
      </c>
      <c r="I10" s="4">
        <f t="shared" si="2"/>
        <v>312</v>
      </c>
    </row>
    <row r="11" spans="1:9" x14ac:dyDescent="0.35">
      <c r="A11" s="11" t="s">
        <v>238</v>
      </c>
      <c r="B11" s="11" t="s">
        <v>18</v>
      </c>
      <c r="C11" s="11" t="s">
        <v>239</v>
      </c>
      <c r="D11" s="25" t="s">
        <v>92</v>
      </c>
      <c r="E11" s="23"/>
      <c r="F11" s="22">
        <f t="shared" si="0"/>
        <v>0</v>
      </c>
      <c r="G11" s="7">
        <v>1300</v>
      </c>
      <c r="H11" s="16">
        <f t="shared" si="1"/>
        <v>936</v>
      </c>
      <c r="I11" s="4">
        <f t="shared" si="2"/>
        <v>1040</v>
      </c>
    </row>
    <row r="12" spans="1:9" x14ac:dyDescent="0.35">
      <c r="A12" s="11" t="s">
        <v>240</v>
      </c>
      <c r="B12" s="11" t="s">
        <v>18</v>
      </c>
      <c r="C12" s="11" t="s">
        <v>241</v>
      </c>
      <c r="D12" s="25" t="s">
        <v>92</v>
      </c>
      <c r="E12" s="23"/>
      <c r="F12" s="22">
        <f t="shared" si="0"/>
        <v>0</v>
      </c>
      <c r="G12" s="7">
        <v>850</v>
      </c>
      <c r="H12" s="16">
        <f t="shared" si="1"/>
        <v>612</v>
      </c>
      <c r="I12" s="4">
        <f t="shared" si="2"/>
        <v>680</v>
      </c>
    </row>
    <row r="14" spans="1:9" x14ac:dyDescent="0.35">
      <c r="D14" s="18" t="s">
        <v>140</v>
      </c>
      <c r="E14">
        <f>SUM(E3:E12)</f>
        <v>0</v>
      </c>
      <c r="F14" s="6">
        <f>SUM(F3:F13)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6F3B-27D7-422D-AFF4-03BA0BC8D5E9}">
  <dimension ref="A1:I10"/>
  <sheetViews>
    <sheetView workbookViewId="0">
      <selection sqref="A1:I2"/>
    </sheetView>
  </sheetViews>
  <sheetFormatPr defaultRowHeight="14.5" x14ac:dyDescent="0.35"/>
  <cols>
    <col min="1" max="1" width="43.7265625" customWidth="1"/>
    <col min="3" max="3" width="14.453125" customWidth="1"/>
    <col min="5" max="5" width="12.08984375" customWidth="1"/>
    <col min="6" max="6" width="12.1796875" customWidth="1"/>
    <col min="7" max="7" width="16.1796875" customWidth="1"/>
    <col min="8" max="8" width="19.81640625" customWidth="1"/>
    <col min="9" max="9" width="10.54296875" customWidth="1"/>
  </cols>
  <sheetData>
    <row r="1" spans="1:9" x14ac:dyDescent="0.35">
      <c r="A1" s="45" t="s">
        <v>82</v>
      </c>
      <c r="B1" s="46"/>
    </row>
    <row r="2" spans="1:9" x14ac:dyDescent="0.35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110</v>
      </c>
      <c r="H2" s="16" t="s">
        <v>59</v>
      </c>
      <c r="I2" s="4" t="s">
        <v>109</v>
      </c>
    </row>
    <row r="3" spans="1:9" x14ac:dyDescent="0.35">
      <c r="A3" s="11" t="s">
        <v>83</v>
      </c>
      <c r="B3" s="11" t="s">
        <v>18</v>
      </c>
      <c r="C3" s="11" t="s">
        <v>84</v>
      </c>
      <c r="D3" s="11" t="s">
        <v>85</v>
      </c>
      <c r="E3" s="5"/>
      <c r="F3" s="10">
        <f>E3*H3</f>
        <v>0</v>
      </c>
      <c r="G3" s="14">
        <v>650</v>
      </c>
      <c r="H3" s="16">
        <f t="shared" ref="H3:H8" si="0">G3*0.72</f>
        <v>468</v>
      </c>
      <c r="I3" s="4">
        <f t="shared" ref="I3:I8" si="1">G3*0.8</f>
        <v>520</v>
      </c>
    </row>
    <row r="4" spans="1:9" x14ac:dyDescent="0.35">
      <c r="A4" s="11" t="s">
        <v>83</v>
      </c>
      <c r="B4" s="11" t="s">
        <v>18</v>
      </c>
      <c r="C4" s="11" t="s">
        <v>84</v>
      </c>
      <c r="D4" s="11" t="s">
        <v>86</v>
      </c>
      <c r="E4" s="5"/>
      <c r="F4" s="10">
        <v>0</v>
      </c>
      <c r="G4" s="14">
        <v>650</v>
      </c>
      <c r="H4" s="16">
        <f t="shared" si="0"/>
        <v>468</v>
      </c>
      <c r="I4" s="4">
        <f t="shared" si="1"/>
        <v>520</v>
      </c>
    </row>
    <row r="5" spans="1:9" x14ac:dyDescent="0.35">
      <c r="A5" s="11" t="s">
        <v>87</v>
      </c>
      <c r="B5" s="11" t="s">
        <v>28</v>
      </c>
      <c r="C5" s="11" t="s">
        <v>88</v>
      </c>
      <c r="D5" s="11" t="s">
        <v>89</v>
      </c>
      <c r="E5" s="5"/>
      <c r="F5" s="10">
        <v>0</v>
      </c>
      <c r="G5" s="14">
        <v>550</v>
      </c>
      <c r="H5" s="16">
        <f t="shared" si="0"/>
        <v>396</v>
      </c>
      <c r="I5" s="4">
        <f t="shared" si="1"/>
        <v>440</v>
      </c>
    </row>
    <row r="6" spans="1:9" x14ac:dyDescent="0.35">
      <c r="A6" s="11" t="s">
        <v>90</v>
      </c>
      <c r="B6" s="11" t="s">
        <v>18</v>
      </c>
      <c r="C6" s="11" t="s">
        <v>91</v>
      </c>
      <c r="D6" s="11" t="s">
        <v>92</v>
      </c>
      <c r="E6" s="5"/>
      <c r="F6" s="10">
        <v>0</v>
      </c>
      <c r="G6" s="14">
        <v>250</v>
      </c>
      <c r="H6" s="16">
        <f t="shared" si="0"/>
        <v>180</v>
      </c>
      <c r="I6" s="4">
        <f t="shared" si="1"/>
        <v>200</v>
      </c>
    </row>
    <row r="7" spans="1:9" x14ac:dyDescent="0.35">
      <c r="A7" s="11" t="s">
        <v>93</v>
      </c>
      <c r="B7" s="11" t="s">
        <v>28</v>
      </c>
      <c r="C7" s="11" t="s">
        <v>94</v>
      </c>
      <c r="D7" s="11" t="s">
        <v>92</v>
      </c>
      <c r="E7" s="5"/>
      <c r="F7" s="10">
        <v>0</v>
      </c>
      <c r="G7" s="14">
        <v>400</v>
      </c>
      <c r="H7" s="16">
        <f t="shared" si="0"/>
        <v>288</v>
      </c>
      <c r="I7" s="4">
        <f t="shared" si="1"/>
        <v>320</v>
      </c>
    </row>
    <row r="8" spans="1:9" x14ac:dyDescent="0.35">
      <c r="A8" s="11" t="s">
        <v>95</v>
      </c>
      <c r="B8" s="11" t="s">
        <v>18</v>
      </c>
      <c r="C8" s="11" t="s">
        <v>96</v>
      </c>
      <c r="D8" s="11" t="s">
        <v>92</v>
      </c>
      <c r="E8" s="5"/>
      <c r="F8" s="10">
        <v>0</v>
      </c>
      <c r="G8" s="14">
        <v>550</v>
      </c>
      <c r="H8" s="16">
        <f t="shared" si="0"/>
        <v>396</v>
      </c>
      <c r="I8" s="4">
        <f t="shared" si="1"/>
        <v>440</v>
      </c>
    </row>
    <row r="10" spans="1:9" x14ac:dyDescent="0.35">
      <c r="D10" t="s">
        <v>140</v>
      </c>
      <c r="E10">
        <f>SUM(E3:E8)</f>
        <v>0</v>
      </c>
      <c r="F10" s="1">
        <f>SUM(F3:F9)</f>
        <v>0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83961-DB6E-4A84-B411-40498B072BFA}">
  <dimension ref="A1:I141"/>
  <sheetViews>
    <sheetView tabSelected="1" topLeftCell="A130" zoomScale="55" zoomScaleNormal="55" workbookViewId="0">
      <selection activeCell="P23" sqref="P23"/>
    </sheetView>
  </sheetViews>
  <sheetFormatPr defaultRowHeight="14.5" x14ac:dyDescent="0.35"/>
  <cols>
    <col min="1" max="1" width="33.453125" customWidth="1"/>
    <col min="6" max="6" width="10.26953125" customWidth="1"/>
    <col min="7" max="7" width="10.453125" customWidth="1"/>
    <col min="8" max="8" width="13.453125" customWidth="1"/>
    <col min="9" max="9" width="14.1796875" customWidth="1"/>
  </cols>
  <sheetData>
    <row r="1" spans="1:9" x14ac:dyDescent="0.35">
      <c r="A1" t="s">
        <v>300</v>
      </c>
    </row>
    <row r="2" spans="1:9" x14ac:dyDescent="0.35">
      <c r="A2" s="3" t="s">
        <v>11</v>
      </c>
      <c r="B2" s="3" t="s">
        <v>12</v>
      </c>
      <c r="C2" s="3" t="s">
        <v>13</v>
      </c>
      <c r="D2" s="3" t="s">
        <v>14</v>
      </c>
      <c r="E2" s="75" t="s">
        <v>15</v>
      </c>
      <c r="F2" s="75" t="s">
        <v>16</v>
      </c>
      <c r="G2" s="75" t="s">
        <v>110</v>
      </c>
      <c r="H2" s="76" t="s">
        <v>59</v>
      </c>
      <c r="I2" s="77" t="s">
        <v>109</v>
      </c>
    </row>
    <row r="3" spans="1:9" x14ac:dyDescent="0.35">
      <c r="A3" s="11" t="s">
        <v>242</v>
      </c>
      <c r="B3" s="11" t="s">
        <v>18</v>
      </c>
      <c r="C3" s="11" t="s">
        <v>243</v>
      </c>
      <c r="D3" s="74" t="s">
        <v>89</v>
      </c>
      <c r="E3" s="78"/>
      <c r="F3" s="79">
        <f>E3*H3</f>
        <v>0</v>
      </c>
      <c r="G3" s="52">
        <v>1550</v>
      </c>
      <c r="H3" s="53">
        <f>G3*0.72</f>
        <v>1116</v>
      </c>
      <c r="I3" s="51">
        <f>G3*0.8</f>
        <v>1240</v>
      </c>
    </row>
    <row r="4" spans="1:9" x14ac:dyDescent="0.35">
      <c r="A4" s="11" t="s">
        <v>242</v>
      </c>
      <c r="B4" s="11" t="s">
        <v>18</v>
      </c>
      <c r="C4" s="11" t="s">
        <v>243</v>
      </c>
      <c r="D4" s="74" t="s">
        <v>86</v>
      </c>
      <c r="E4" s="78"/>
      <c r="F4" s="79">
        <f t="shared" ref="F4:F67" si="0">E4*H4</f>
        <v>0</v>
      </c>
      <c r="G4" s="52">
        <v>1550</v>
      </c>
      <c r="H4" s="53">
        <f t="shared" ref="H4:H67" si="1">G4*0.72</f>
        <v>1116</v>
      </c>
      <c r="I4" s="51">
        <f t="shared" ref="I4:I67" si="2">G4*0.8</f>
        <v>1240</v>
      </c>
    </row>
    <row r="5" spans="1:9" x14ac:dyDescent="0.35">
      <c r="A5" s="11" t="s">
        <v>242</v>
      </c>
      <c r="B5" s="11" t="s">
        <v>18</v>
      </c>
      <c r="C5" s="11" t="s">
        <v>243</v>
      </c>
      <c r="D5" s="74" t="s">
        <v>85</v>
      </c>
      <c r="E5" s="78"/>
      <c r="F5" s="79">
        <f t="shared" si="0"/>
        <v>0</v>
      </c>
      <c r="G5" s="52">
        <v>1550</v>
      </c>
      <c r="H5" s="53">
        <f t="shared" si="1"/>
        <v>1116</v>
      </c>
      <c r="I5" s="51">
        <f t="shared" si="2"/>
        <v>1240</v>
      </c>
    </row>
    <row r="6" spans="1:9" x14ac:dyDescent="0.35">
      <c r="A6" s="11" t="s">
        <v>242</v>
      </c>
      <c r="B6" s="11" t="s">
        <v>18</v>
      </c>
      <c r="C6" s="11" t="s">
        <v>243</v>
      </c>
      <c r="D6" s="74" t="s">
        <v>244</v>
      </c>
      <c r="E6" s="78"/>
      <c r="F6" s="79">
        <f t="shared" si="0"/>
        <v>0</v>
      </c>
      <c r="G6" s="52">
        <v>1550</v>
      </c>
      <c r="H6" s="53">
        <f t="shared" si="1"/>
        <v>1116</v>
      </c>
      <c r="I6" s="51">
        <f t="shared" si="2"/>
        <v>1240</v>
      </c>
    </row>
    <row r="7" spans="1:9" x14ac:dyDescent="0.35">
      <c r="A7" s="11" t="s">
        <v>242</v>
      </c>
      <c r="B7" s="11" t="s">
        <v>18</v>
      </c>
      <c r="C7" s="11" t="s">
        <v>243</v>
      </c>
      <c r="D7" s="74" t="s">
        <v>245</v>
      </c>
      <c r="E7" s="78"/>
      <c r="F7" s="79">
        <f t="shared" si="0"/>
        <v>0</v>
      </c>
      <c r="G7" s="52">
        <v>1550</v>
      </c>
      <c r="H7" s="53">
        <f t="shared" si="1"/>
        <v>1116</v>
      </c>
      <c r="I7" s="51">
        <f t="shared" si="2"/>
        <v>1240</v>
      </c>
    </row>
    <row r="8" spans="1:9" x14ac:dyDescent="0.35">
      <c r="A8" s="11" t="s">
        <v>246</v>
      </c>
      <c r="B8" s="11" t="s">
        <v>28</v>
      </c>
      <c r="C8" s="11" t="s">
        <v>247</v>
      </c>
      <c r="D8" s="74">
        <v>8</v>
      </c>
      <c r="E8" s="78"/>
      <c r="F8" s="79">
        <f t="shared" si="0"/>
        <v>0</v>
      </c>
      <c r="G8" s="52">
        <v>1450</v>
      </c>
      <c r="H8" s="53">
        <f t="shared" si="1"/>
        <v>1044</v>
      </c>
      <c r="I8" s="51">
        <f t="shared" si="2"/>
        <v>1160</v>
      </c>
    </row>
    <row r="9" spans="1:9" x14ac:dyDescent="0.35">
      <c r="A9" s="11" t="s">
        <v>246</v>
      </c>
      <c r="B9" s="11" t="s">
        <v>28</v>
      </c>
      <c r="C9" s="11" t="s">
        <v>247</v>
      </c>
      <c r="D9" s="74">
        <v>10</v>
      </c>
      <c r="E9" s="78"/>
      <c r="F9" s="79">
        <f t="shared" si="0"/>
        <v>0</v>
      </c>
      <c r="G9" s="52">
        <v>1450</v>
      </c>
      <c r="H9" s="53">
        <f t="shared" si="1"/>
        <v>1044</v>
      </c>
      <c r="I9" s="51">
        <f t="shared" si="2"/>
        <v>1160</v>
      </c>
    </row>
    <row r="10" spans="1:9" x14ac:dyDescent="0.35">
      <c r="A10" s="11" t="s">
        <v>246</v>
      </c>
      <c r="B10" s="11" t="s">
        <v>28</v>
      </c>
      <c r="C10" s="11" t="s">
        <v>247</v>
      </c>
      <c r="D10" s="74">
        <v>12</v>
      </c>
      <c r="E10" s="78"/>
      <c r="F10" s="79">
        <f t="shared" si="0"/>
        <v>0</v>
      </c>
      <c r="G10" s="52">
        <v>1450</v>
      </c>
      <c r="H10" s="53">
        <f t="shared" si="1"/>
        <v>1044</v>
      </c>
      <c r="I10" s="51">
        <f t="shared" si="2"/>
        <v>1160</v>
      </c>
    </row>
    <row r="11" spans="1:9" x14ac:dyDescent="0.35">
      <c r="A11" s="11" t="s">
        <v>246</v>
      </c>
      <c r="B11" s="11" t="s">
        <v>28</v>
      </c>
      <c r="C11" s="11" t="s">
        <v>247</v>
      </c>
      <c r="D11" s="74">
        <v>14</v>
      </c>
      <c r="E11" s="78"/>
      <c r="F11" s="79">
        <f t="shared" si="0"/>
        <v>0</v>
      </c>
      <c r="G11" s="52">
        <v>1450</v>
      </c>
      <c r="H11" s="53">
        <f t="shared" si="1"/>
        <v>1044</v>
      </c>
      <c r="I11" s="51">
        <f t="shared" si="2"/>
        <v>1160</v>
      </c>
    </row>
    <row r="12" spans="1:9" x14ac:dyDescent="0.35">
      <c r="A12" s="11" t="s">
        <v>248</v>
      </c>
      <c r="B12" s="11" t="s">
        <v>18</v>
      </c>
      <c r="C12" s="11" t="s">
        <v>249</v>
      </c>
      <c r="D12" s="74" t="s">
        <v>89</v>
      </c>
      <c r="E12" s="78"/>
      <c r="F12" s="79">
        <f t="shared" si="0"/>
        <v>0</v>
      </c>
      <c r="G12" s="52">
        <v>1200</v>
      </c>
      <c r="H12" s="53">
        <f t="shared" si="1"/>
        <v>864</v>
      </c>
      <c r="I12" s="51">
        <f t="shared" si="2"/>
        <v>960</v>
      </c>
    </row>
    <row r="13" spans="1:9" x14ac:dyDescent="0.35">
      <c r="A13" s="11" t="s">
        <v>248</v>
      </c>
      <c r="B13" s="11" t="s">
        <v>18</v>
      </c>
      <c r="C13" s="11" t="s">
        <v>249</v>
      </c>
      <c r="D13" s="74" t="s">
        <v>86</v>
      </c>
      <c r="E13" s="78"/>
      <c r="F13" s="79">
        <f t="shared" si="0"/>
        <v>0</v>
      </c>
      <c r="G13" s="52">
        <v>1200</v>
      </c>
      <c r="H13" s="53">
        <f t="shared" si="1"/>
        <v>864</v>
      </c>
      <c r="I13" s="51">
        <f t="shared" si="2"/>
        <v>960</v>
      </c>
    </row>
    <row r="14" spans="1:9" x14ac:dyDescent="0.35">
      <c r="A14" s="11" t="s">
        <v>248</v>
      </c>
      <c r="B14" s="11" t="s">
        <v>18</v>
      </c>
      <c r="C14" s="11" t="s">
        <v>249</v>
      </c>
      <c r="D14" s="74" t="s">
        <v>85</v>
      </c>
      <c r="E14" s="78"/>
      <c r="F14" s="79">
        <f t="shared" si="0"/>
        <v>0</v>
      </c>
      <c r="G14" s="52">
        <v>1200</v>
      </c>
      <c r="H14" s="53">
        <f t="shared" si="1"/>
        <v>864</v>
      </c>
      <c r="I14" s="51">
        <f t="shared" si="2"/>
        <v>960</v>
      </c>
    </row>
    <row r="15" spans="1:9" x14ac:dyDescent="0.35">
      <c r="A15" s="11" t="s">
        <v>248</v>
      </c>
      <c r="B15" s="11" t="s">
        <v>18</v>
      </c>
      <c r="C15" s="11" t="s">
        <v>249</v>
      </c>
      <c r="D15" s="74" t="s">
        <v>244</v>
      </c>
      <c r="E15" s="78"/>
      <c r="F15" s="79">
        <f t="shared" si="0"/>
        <v>0</v>
      </c>
      <c r="G15" s="52">
        <v>1200</v>
      </c>
      <c r="H15" s="53">
        <f t="shared" si="1"/>
        <v>864</v>
      </c>
      <c r="I15" s="51">
        <f t="shared" si="2"/>
        <v>960</v>
      </c>
    </row>
    <row r="16" spans="1:9" x14ac:dyDescent="0.35">
      <c r="A16" s="11" t="s">
        <v>248</v>
      </c>
      <c r="B16" s="11" t="s">
        <v>18</v>
      </c>
      <c r="C16" s="11" t="s">
        <v>249</v>
      </c>
      <c r="D16" s="74" t="s">
        <v>245</v>
      </c>
      <c r="E16" s="78"/>
      <c r="F16" s="79">
        <f t="shared" si="0"/>
        <v>0</v>
      </c>
      <c r="G16" s="52">
        <v>1200</v>
      </c>
      <c r="H16" s="53">
        <f t="shared" si="1"/>
        <v>864</v>
      </c>
      <c r="I16" s="51">
        <f t="shared" si="2"/>
        <v>960</v>
      </c>
    </row>
    <row r="17" spans="1:9" x14ac:dyDescent="0.35">
      <c r="A17" s="11" t="s">
        <v>250</v>
      </c>
      <c r="B17" s="11" t="s">
        <v>28</v>
      </c>
      <c r="C17" s="11" t="s">
        <v>251</v>
      </c>
      <c r="D17" s="74">
        <v>8</v>
      </c>
      <c r="E17" s="78"/>
      <c r="F17" s="79">
        <f t="shared" si="0"/>
        <v>0</v>
      </c>
      <c r="G17" s="52">
        <v>1150</v>
      </c>
      <c r="H17" s="53">
        <f t="shared" si="1"/>
        <v>828</v>
      </c>
      <c r="I17" s="51">
        <f t="shared" si="2"/>
        <v>920</v>
      </c>
    </row>
    <row r="18" spans="1:9" x14ac:dyDescent="0.35">
      <c r="A18" s="11" t="s">
        <v>250</v>
      </c>
      <c r="B18" s="11" t="s">
        <v>28</v>
      </c>
      <c r="C18" s="11" t="s">
        <v>251</v>
      </c>
      <c r="D18" s="74">
        <v>10</v>
      </c>
      <c r="E18" s="78"/>
      <c r="F18" s="79">
        <f t="shared" si="0"/>
        <v>0</v>
      </c>
      <c r="G18" s="52">
        <v>1150</v>
      </c>
      <c r="H18" s="53">
        <f t="shared" si="1"/>
        <v>828</v>
      </c>
      <c r="I18" s="51">
        <f t="shared" si="2"/>
        <v>920</v>
      </c>
    </row>
    <row r="19" spans="1:9" x14ac:dyDescent="0.35">
      <c r="A19" s="11" t="s">
        <v>250</v>
      </c>
      <c r="B19" s="11" t="s">
        <v>28</v>
      </c>
      <c r="C19" s="11" t="s">
        <v>251</v>
      </c>
      <c r="D19" s="74">
        <v>12</v>
      </c>
      <c r="E19" s="78"/>
      <c r="F19" s="79">
        <f t="shared" si="0"/>
        <v>0</v>
      </c>
      <c r="G19" s="52">
        <v>1150</v>
      </c>
      <c r="H19" s="53">
        <f t="shared" si="1"/>
        <v>828</v>
      </c>
      <c r="I19" s="51">
        <f t="shared" si="2"/>
        <v>920</v>
      </c>
    </row>
    <row r="20" spans="1:9" x14ac:dyDescent="0.35">
      <c r="A20" s="11" t="s">
        <v>250</v>
      </c>
      <c r="B20" s="11" t="s">
        <v>28</v>
      </c>
      <c r="C20" s="11" t="s">
        <v>251</v>
      </c>
      <c r="D20" s="74">
        <v>14</v>
      </c>
      <c r="E20" s="78"/>
      <c r="F20" s="79">
        <f t="shared" si="0"/>
        <v>0</v>
      </c>
      <c r="G20" s="52">
        <v>1150</v>
      </c>
      <c r="H20" s="53">
        <f t="shared" si="1"/>
        <v>828</v>
      </c>
      <c r="I20" s="51">
        <f t="shared" si="2"/>
        <v>920</v>
      </c>
    </row>
    <row r="21" spans="1:9" x14ac:dyDescent="0.35">
      <c r="A21" s="11" t="s">
        <v>252</v>
      </c>
      <c r="B21" s="11" t="s">
        <v>18</v>
      </c>
      <c r="C21" s="11" t="s">
        <v>253</v>
      </c>
      <c r="D21" s="74" t="s">
        <v>89</v>
      </c>
      <c r="E21" s="78"/>
      <c r="F21" s="79">
        <f t="shared" si="0"/>
        <v>0</v>
      </c>
      <c r="G21" s="52">
        <v>1400</v>
      </c>
      <c r="H21" s="53">
        <f t="shared" si="1"/>
        <v>1008</v>
      </c>
      <c r="I21" s="51">
        <f t="shared" si="2"/>
        <v>1120</v>
      </c>
    </row>
    <row r="22" spans="1:9" x14ac:dyDescent="0.35">
      <c r="A22" s="11" t="s">
        <v>252</v>
      </c>
      <c r="B22" s="11" t="s">
        <v>18</v>
      </c>
      <c r="C22" s="11" t="s">
        <v>253</v>
      </c>
      <c r="D22" s="74" t="s">
        <v>86</v>
      </c>
      <c r="E22" s="78"/>
      <c r="F22" s="79">
        <f t="shared" si="0"/>
        <v>0</v>
      </c>
      <c r="G22" s="52">
        <v>1400</v>
      </c>
      <c r="H22" s="53">
        <f t="shared" si="1"/>
        <v>1008</v>
      </c>
      <c r="I22" s="51">
        <f t="shared" si="2"/>
        <v>1120</v>
      </c>
    </row>
    <row r="23" spans="1:9" x14ac:dyDescent="0.35">
      <c r="A23" s="11" t="s">
        <v>252</v>
      </c>
      <c r="B23" s="11" t="s">
        <v>18</v>
      </c>
      <c r="C23" s="11" t="s">
        <v>253</v>
      </c>
      <c r="D23" s="74" t="s">
        <v>85</v>
      </c>
      <c r="E23" s="78"/>
      <c r="F23" s="79">
        <f t="shared" si="0"/>
        <v>0</v>
      </c>
      <c r="G23" s="52">
        <v>1400</v>
      </c>
      <c r="H23" s="53">
        <f t="shared" si="1"/>
        <v>1008</v>
      </c>
      <c r="I23" s="51">
        <f t="shared" si="2"/>
        <v>1120</v>
      </c>
    </row>
    <row r="24" spans="1:9" x14ac:dyDescent="0.35">
      <c r="A24" s="11" t="s">
        <v>252</v>
      </c>
      <c r="B24" s="11" t="s">
        <v>18</v>
      </c>
      <c r="C24" s="11" t="s">
        <v>253</v>
      </c>
      <c r="D24" s="74" t="s">
        <v>244</v>
      </c>
      <c r="E24" s="78"/>
      <c r="F24" s="79">
        <f t="shared" si="0"/>
        <v>0</v>
      </c>
      <c r="G24" s="52">
        <v>1400</v>
      </c>
      <c r="H24" s="53">
        <f t="shared" si="1"/>
        <v>1008</v>
      </c>
      <c r="I24" s="51">
        <f t="shared" si="2"/>
        <v>1120</v>
      </c>
    </row>
    <row r="25" spans="1:9" x14ac:dyDescent="0.35">
      <c r="A25" s="11" t="s">
        <v>252</v>
      </c>
      <c r="B25" s="11" t="s">
        <v>18</v>
      </c>
      <c r="C25" s="11" t="s">
        <v>253</v>
      </c>
      <c r="D25" s="74" t="s">
        <v>245</v>
      </c>
      <c r="E25" s="78"/>
      <c r="F25" s="79">
        <f t="shared" si="0"/>
        <v>0</v>
      </c>
      <c r="G25" s="52">
        <v>1400</v>
      </c>
      <c r="H25" s="53">
        <f t="shared" si="1"/>
        <v>1008</v>
      </c>
      <c r="I25" s="51">
        <f t="shared" si="2"/>
        <v>1120</v>
      </c>
    </row>
    <row r="26" spans="1:9" x14ac:dyDescent="0.35">
      <c r="A26" s="11" t="s">
        <v>254</v>
      </c>
      <c r="B26" s="11" t="s">
        <v>28</v>
      </c>
      <c r="C26" s="11" t="s">
        <v>255</v>
      </c>
      <c r="D26" s="74">
        <v>8</v>
      </c>
      <c r="E26" s="78"/>
      <c r="F26" s="79">
        <f t="shared" si="0"/>
        <v>0</v>
      </c>
      <c r="G26" s="52">
        <v>1300</v>
      </c>
      <c r="H26" s="53">
        <f t="shared" si="1"/>
        <v>936</v>
      </c>
      <c r="I26" s="51">
        <f t="shared" si="2"/>
        <v>1040</v>
      </c>
    </row>
    <row r="27" spans="1:9" x14ac:dyDescent="0.35">
      <c r="A27" s="11" t="s">
        <v>254</v>
      </c>
      <c r="B27" s="11" t="s">
        <v>28</v>
      </c>
      <c r="C27" s="11" t="s">
        <v>255</v>
      </c>
      <c r="D27" s="74">
        <v>10</v>
      </c>
      <c r="E27" s="78"/>
      <c r="F27" s="79">
        <f t="shared" si="0"/>
        <v>0</v>
      </c>
      <c r="G27" s="52">
        <v>1300</v>
      </c>
      <c r="H27" s="53">
        <f t="shared" si="1"/>
        <v>936</v>
      </c>
      <c r="I27" s="51">
        <f t="shared" si="2"/>
        <v>1040</v>
      </c>
    </row>
    <row r="28" spans="1:9" x14ac:dyDescent="0.35">
      <c r="A28" s="11" t="s">
        <v>254</v>
      </c>
      <c r="B28" s="11" t="s">
        <v>28</v>
      </c>
      <c r="C28" s="11" t="s">
        <v>255</v>
      </c>
      <c r="D28" s="74">
        <v>12</v>
      </c>
      <c r="E28" s="78"/>
      <c r="F28" s="79">
        <f t="shared" si="0"/>
        <v>0</v>
      </c>
      <c r="G28" s="52">
        <v>1300</v>
      </c>
      <c r="H28" s="53">
        <f t="shared" si="1"/>
        <v>936</v>
      </c>
      <c r="I28" s="51">
        <f t="shared" si="2"/>
        <v>1040</v>
      </c>
    </row>
    <row r="29" spans="1:9" x14ac:dyDescent="0.35">
      <c r="A29" s="11" t="s">
        <v>254</v>
      </c>
      <c r="B29" s="11" t="s">
        <v>28</v>
      </c>
      <c r="C29" s="11" t="s">
        <v>255</v>
      </c>
      <c r="D29" s="74">
        <v>14</v>
      </c>
      <c r="E29" s="78"/>
      <c r="F29" s="79">
        <f t="shared" si="0"/>
        <v>0</v>
      </c>
      <c r="G29" s="52">
        <v>1300</v>
      </c>
      <c r="H29" s="53">
        <f t="shared" si="1"/>
        <v>936</v>
      </c>
      <c r="I29" s="51">
        <f t="shared" si="2"/>
        <v>1040</v>
      </c>
    </row>
    <row r="30" spans="1:9" x14ac:dyDescent="0.35">
      <c r="A30" s="11" t="s">
        <v>256</v>
      </c>
      <c r="B30" s="11" t="s">
        <v>18</v>
      </c>
      <c r="C30" s="11" t="s">
        <v>257</v>
      </c>
      <c r="D30" s="74" t="s">
        <v>258</v>
      </c>
      <c r="E30" s="78"/>
      <c r="F30" s="79">
        <f t="shared" si="0"/>
        <v>0</v>
      </c>
      <c r="G30" s="52">
        <v>1150</v>
      </c>
      <c r="H30" s="53">
        <f t="shared" si="1"/>
        <v>828</v>
      </c>
      <c r="I30" s="51">
        <f t="shared" si="2"/>
        <v>920</v>
      </c>
    </row>
    <row r="31" spans="1:9" x14ac:dyDescent="0.35">
      <c r="A31" s="11" t="s">
        <v>256</v>
      </c>
      <c r="B31" s="11" t="s">
        <v>18</v>
      </c>
      <c r="C31" s="11" t="s">
        <v>257</v>
      </c>
      <c r="D31" s="74" t="s">
        <v>89</v>
      </c>
      <c r="E31" s="78"/>
      <c r="F31" s="79">
        <f t="shared" si="0"/>
        <v>0</v>
      </c>
      <c r="G31" s="52">
        <v>1150</v>
      </c>
      <c r="H31" s="53">
        <f t="shared" si="1"/>
        <v>828</v>
      </c>
      <c r="I31" s="51">
        <f t="shared" si="2"/>
        <v>920</v>
      </c>
    </row>
    <row r="32" spans="1:9" x14ac:dyDescent="0.35">
      <c r="A32" s="11" t="s">
        <v>256</v>
      </c>
      <c r="B32" s="11" t="s">
        <v>18</v>
      </c>
      <c r="C32" s="11" t="s">
        <v>257</v>
      </c>
      <c r="D32" s="74" t="s">
        <v>86</v>
      </c>
      <c r="E32" s="78"/>
      <c r="F32" s="79">
        <f t="shared" si="0"/>
        <v>0</v>
      </c>
      <c r="G32" s="52">
        <v>1150</v>
      </c>
      <c r="H32" s="53">
        <f t="shared" si="1"/>
        <v>828</v>
      </c>
      <c r="I32" s="51">
        <f t="shared" si="2"/>
        <v>920</v>
      </c>
    </row>
    <row r="33" spans="1:9" x14ac:dyDescent="0.35">
      <c r="A33" s="11" t="s">
        <v>256</v>
      </c>
      <c r="B33" s="11" t="s">
        <v>18</v>
      </c>
      <c r="C33" s="11" t="s">
        <v>257</v>
      </c>
      <c r="D33" s="74" t="s">
        <v>85</v>
      </c>
      <c r="E33" s="78"/>
      <c r="F33" s="79">
        <f t="shared" si="0"/>
        <v>0</v>
      </c>
      <c r="G33" s="52">
        <v>1150</v>
      </c>
      <c r="H33" s="53">
        <f t="shared" si="1"/>
        <v>828</v>
      </c>
      <c r="I33" s="51">
        <f t="shared" si="2"/>
        <v>920</v>
      </c>
    </row>
    <row r="34" spans="1:9" x14ac:dyDescent="0.35">
      <c r="A34" s="11" t="s">
        <v>256</v>
      </c>
      <c r="B34" s="11" t="s">
        <v>18</v>
      </c>
      <c r="C34" s="11" t="s">
        <v>257</v>
      </c>
      <c r="D34" s="74" t="s">
        <v>244</v>
      </c>
      <c r="E34" s="78"/>
      <c r="F34" s="79">
        <f t="shared" si="0"/>
        <v>0</v>
      </c>
      <c r="G34" s="52">
        <v>1150</v>
      </c>
      <c r="H34" s="53">
        <f t="shared" si="1"/>
        <v>828</v>
      </c>
      <c r="I34" s="51">
        <f t="shared" si="2"/>
        <v>920</v>
      </c>
    </row>
    <row r="35" spans="1:9" x14ac:dyDescent="0.35">
      <c r="A35" s="11" t="s">
        <v>256</v>
      </c>
      <c r="B35" s="11" t="s">
        <v>18</v>
      </c>
      <c r="C35" s="11" t="s">
        <v>257</v>
      </c>
      <c r="D35" s="74" t="s">
        <v>245</v>
      </c>
      <c r="E35" s="78"/>
      <c r="F35" s="79">
        <f t="shared" si="0"/>
        <v>0</v>
      </c>
      <c r="G35" s="52">
        <v>1150</v>
      </c>
      <c r="H35" s="53">
        <f t="shared" si="1"/>
        <v>828</v>
      </c>
      <c r="I35" s="51">
        <f t="shared" si="2"/>
        <v>920</v>
      </c>
    </row>
    <row r="36" spans="1:9" x14ac:dyDescent="0.35">
      <c r="A36" s="11" t="s">
        <v>259</v>
      </c>
      <c r="B36" s="11" t="s">
        <v>28</v>
      </c>
      <c r="C36" s="11" t="s">
        <v>260</v>
      </c>
      <c r="D36" s="74">
        <v>8</v>
      </c>
      <c r="E36" s="78"/>
      <c r="F36" s="79">
        <f t="shared" si="0"/>
        <v>0</v>
      </c>
      <c r="G36" s="52">
        <v>950</v>
      </c>
      <c r="H36" s="53">
        <f t="shared" si="1"/>
        <v>684</v>
      </c>
      <c r="I36" s="51">
        <f t="shared" si="2"/>
        <v>760</v>
      </c>
    </row>
    <row r="37" spans="1:9" x14ac:dyDescent="0.35">
      <c r="A37" s="11" t="s">
        <v>259</v>
      </c>
      <c r="B37" s="11" t="s">
        <v>28</v>
      </c>
      <c r="C37" s="11" t="s">
        <v>260</v>
      </c>
      <c r="D37" s="74">
        <v>10</v>
      </c>
      <c r="E37" s="78"/>
      <c r="F37" s="79">
        <f t="shared" si="0"/>
        <v>0</v>
      </c>
      <c r="G37" s="52">
        <v>950</v>
      </c>
      <c r="H37" s="53">
        <f t="shared" si="1"/>
        <v>684</v>
      </c>
      <c r="I37" s="51">
        <f t="shared" si="2"/>
        <v>760</v>
      </c>
    </row>
    <row r="38" spans="1:9" x14ac:dyDescent="0.35">
      <c r="A38" s="11" t="s">
        <v>259</v>
      </c>
      <c r="B38" s="11" t="s">
        <v>28</v>
      </c>
      <c r="C38" s="11" t="s">
        <v>260</v>
      </c>
      <c r="D38" s="74">
        <v>12</v>
      </c>
      <c r="E38" s="78"/>
      <c r="F38" s="79">
        <f t="shared" si="0"/>
        <v>0</v>
      </c>
      <c r="G38" s="52">
        <v>950</v>
      </c>
      <c r="H38" s="53">
        <f t="shared" si="1"/>
        <v>684</v>
      </c>
      <c r="I38" s="51">
        <f t="shared" si="2"/>
        <v>760</v>
      </c>
    </row>
    <row r="39" spans="1:9" x14ac:dyDescent="0.35">
      <c r="A39" s="11" t="s">
        <v>259</v>
      </c>
      <c r="B39" s="11" t="s">
        <v>28</v>
      </c>
      <c r="C39" s="11" t="s">
        <v>260</v>
      </c>
      <c r="D39" s="74">
        <v>14</v>
      </c>
      <c r="E39" s="78"/>
      <c r="F39" s="79">
        <f t="shared" si="0"/>
        <v>0</v>
      </c>
      <c r="G39" s="52">
        <v>950</v>
      </c>
      <c r="H39" s="53">
        <f t="shared" si="1"/>
        <v>684</v>
      </c>
      <c r="I39" s="51">
        <f t="shared" si="2"/>
        <v>760</v>
      </c>
    </row>
    <row r="40" spans="1:9" x14ac:dyDescent="0.35">
      <c r="A40" s="11" t="s">
        <v>261</v>
      </c>
      <c r="B40" s="11" t="s">
        <v>18</v>
      </c>
      <c r="C40" s="11" t="s">
        <v>262</v>
      </c>
      <c r="D40" s="74" t="s">
        <v>89</v>
      </c>
      <c r="E40" s="78"/>
      <c r="F40" s="79">
        <f t="shared" si="0"/>
        <v>0</v>
      </c>
      <c r="G40" s="52">
        <v>1950</v>
      </c>
      <c r="H40" s="53">
        <f t="shared" si="1"/>
        <v>1404</v>
      </c>
      <c r="I40" s="51">
        <f t="shared" si="2"/>
        <v>1560</v>
      </c>
    </row>
    <row r="41" spans="1:9" x14ac:dyDescent="0.35">
      <c r="A41" s="11" t="s">
        <v>261</v>
      </c>
      <c r="B41" s="11" t="s">
        <v>18</v>
      </c>
      <c r="C41" s="11" t="s">
        <v>262</v>
      </c>
      <c r="D41" s="74" t="s">
        <v>86</v>
      </c>
      <c r="E41" s="78"/>
      <c r="F41" s="79">
        <f t="shared" si="0"/>
        <v>0</v>
      </c>
      <c r="G41" s="52">
        <v>1950</v>
      </c>
      <c r="H41" s="53">
        <f t="shared" si="1"/>
        <v>1404</v>
      </c>
      <c r="I41" s="51">
        <f t="shared" si="2"/>
        <v>1560</v>
      </c>
    </row>
    <row r="42" spans="1:9" x14ac:dyDescent="0.35">
      <c r="A42" s="11" t="s">
        <v>261</v>
      </c>
      <c r="B42" s="11" t="s">
        <v>18</v>
      </c>
      <c r="C42" s="11" t="s">
        <v>262</v>
      </c>
      <c r="D42" s="74" t="s">
        <v>85</v>
      </c>
      <c r="E42" s="78"/>
      <c r="F42" s="79">
        <f t="shared" si="0"/>
        <v>0</v>
      </c>
      <c r="G42" s="52">
        <v>1950</v>
      </c>
      <c r="H42" s="53">
        <f t="shared" si="1"/>
        <v>1404</v>
      </c>
      <c r="I42" s="51">
        <f t="shared" si="2"/>
        <v>1560</v>
      </c>
    </row>
    <row r="43" spans="1:9" x14ac:dyDescent="0.35">
      <c r="A43" s="11" t="s">
        <v>261</v>
      </c>
      <c r="B43" s="11" t="s">
        <v>18</v>
      </c>
      <c r="C43" s="11" t="s">
        <v>262</v>
      </c>
      <c r="D43" s="74" t="s">
        <v>244</v>
      </c>
      <c r="E43" s="78"/>
      <c r="F43" s="79">
        <f t="shared" si="0"/>
        <v>0</v>
      </c>
      <c r="G43" s="52">
        <v>1950</v>
      </c>
      <c r="H43" s="53">
        <f t="shared" si="1"/>
        <v>1404</v>
      </c>
      <c r="I43" s="51">
        <f t="shared" si="2"/>
        <v>1560</v>
      </c>
    </row>
    <row r="44" spans="1:9" x14ac:dyDescent="0.35">
      <c r="A44" s="11" t="s">
        <v>261</v>
      </c>
      <c r="B44" s="11" t="s">
        <v>18</v>
      </c>
      <c r="C44" s="11" t="s">
        <v>262</v>
      </c>
      <c r="D44" s="74" t="s">
        <v>245</v>
      </c>
      <c r="E44" s="78"/>
      <c r="F44" s="79">
        <f t="shared" si="0"/>
        <v>0</v>
      </c>
      <c r="G44" s="52">
        <v>1950</v>
      </c>
      <c r="H44" s="53">
        <f t="shared" si="1"/>
        <v>1404</v>
      </c>
      <c r="I44" s="51">
        <f t="shared" si="2"/>
        <v>1560</v>
      </c>
    </row>
    <row r="45" spans="1:9" x14ac:dyDescent="0.35">
      <c r="A45" s="11" t="s">
        <v>263</v>
      </c>
      <c r="B45" s="11" t="s">
        <v>28</v>
      </c>
      <c r="C45" s="11" t="s">
        <v>264</v>
      </c>
      <c r="D45" s="74">
        <v>12</v>
      </c>
      <c r="E45" s="78"/>
      <c r="F45" s="79">
        <f t="shared" si="0"/>
        <v>0</v>
      </c>
      <c r="G45" s="52">
        <v>3200</v>
      </c>
      <c r="H45" s="53">
        <f t="shared" si="1"/>
        <v>2304</v>
      </c>
      <c r="I45" s="51">
        <f t="shared" si="2"/>
        <v>2560</v>
      </c>
    </row>
    <row r="46" spans="1:9" x14ac:dyDescent="0.35">
      <c r="A46" s="11" t="s">
        <v>263</v>
      </c>
      <c r="B46" s="11" t="s">
        <v>28</v>
      </c>
      <c r="C46" s="11" t="s">
        <v>264</v>
      </c>
      <c r="D46" s="74">
        <v>14</v>
      </c>
      <c r="E46" s="78"/>
      <c r="F46" s="79">
        <f t="shared" si="0"/>
        <v>0</v>
      </c>
      <c r="G46" s="52">
        <v>3200</v>
      </c>
      <c r="H46" s="53">
        <f t="shared" si="1"/>
        <v>2304</v>
      </c>
      <c r="I46" s="51">
        <f t="shared" si="2"/>
        <v>2560</v>
      </c>
    </row>
    <row r="47" spans="1:9" x14ac:dyDescent="0.35">
      <c r="A47" s="11" t="s">
        <v>265</v>
      </c>
      <c r="B47" s="11" t="s">
        <v>18</v>
      </c>
      <c r="C47" s="11" t="s">
        <v>266</v>
      </c>
      <c r="D47" s="74" t="s">
        <v>258</v>
      </c>
      <c r="E47" s="78"/>
      <c r="F47" s="79">
        <f t="shared" si="0"/>
        <v>0</v>
      </c>
      <c r="G47" s="52">
        <v>2350</v>
      </c>
      <c r="H47" s="53">
        <f t="shared" si="1"/>
        <v>1692</v>
      </c>
      <c r="I47" s="51">
        <f t="shared" si="2"/>
        <v>1880</v>
      </c>
    </row>
    <row r="48" spans="1:9" x14ac:dyDescent="0.35">
      <c r="A48" s="11" t="s">
        <v>265</v>
      </c>
      <c r="B48" s="11" t="s">
        <v>18</v>
      </c>
      <c r="C48" s="11" t="s">
        <v>266</v>
      </c>
      <c r="D48" s="74" t="s">
        <v>89</v>
      </c>
      <c r="E48" s="78"/>
      <c r="F48" s="79">
        <f t="shared" si="0"/>
        <v>0</v>
      </c>
      <c r="G48" s="52">
        <v>2350</v>
      </c>
      <c r="H48" s="53">
        <f t="shared" si="1"/>
        <v>1692</v>
      </c>
      <c r="I48" s="51">
        <f t="shared" si="2"/>
        <v>1880</v>
      </c>
    </row>
    <row r="49" spans="1:9" x14ac:dyDescent="0.35">
      <c r="A49" s="11" t="s">
        <v>265</v>
      </c>
      <c r="B49" s="11" t="s">
        <v>18</v>
      </c>
      <c r="C49" s="11" t="s">
        <v>266</v>
      </c>
      <c r="D49" s="74" t="s">
        <v>86</v>
      </c>
      <c r="E49" s="78"/>
      <c r="F49" s="79">
        <f t="shared" si="0"/>
        <v>0</v>
      </c>
      <c r="G49" s="52">
        <v>2350</v>
      </c>
      <c r="H49" s="53">
        <f t="shared" si="1"/>
        <v>1692</v>
      </c>
      <c r="I49" s="51">
        <f t="shared" si="2"/>
        <v>1880</v>
      </c>
    </row>
    <row r="50" spans="1:9" x14ac:dyDescent="0.35">
      <c r="A50" s="11" t="s">
        <v>265</v>
      </c>
      <c r="B50" s="11" t="s">
        <v>18</v>
      </c>
      <c r="C50" s="11" t="s">
        <v>266</v>
      </c>
      <c r="D50" s="74" t="s">
        <v>85</v>
      </c>
      <c r="E50" s="78"/>
      <c r="F50" s="79">
        <f t="shared" si="0"/>
        <v>0</v>
      </c>
      <c r="G50" s="52">
        <v>2350</v>
      </c>
      <c r="H50" s="53">
        <f t="shared" si="1"/>
        <v>1692</v>
      </c>
      <c r="I50" s="51">
        <f t="shared" si="2"/>
        <v>1880</v>
      </c>
    </row>
    <row r="51" spans="1:9" x14ac:dyDescent="0.35">
      <c r="A51" s="11" t="s">
        <v>265</v>
      </c>
      <c r="B51" s="11" t="s">
        <v>18</v>
      </c>
      <c r="C51" s="11" t="s">
        <v>266</v>
      </c>
      <c r="D51" s="74" t="s">
        <v>244</v>
      </c>
      <c r="E51" s="78"/>
      <c r="F51" s="79">
        <f t="shared" si="0"/>
        <v>0</v>
      </c>
      <c r="G51" s="52">
        <v>2350</v>
      </c>
      <c r="H51" s="53">
        <f t="shared" si="1"/>
        <v>1692</v>
      </c>
      <c r="I51" s="51">
        <f t="shared" si="2"/>
        <v>1880</v>
      </c>
    </row>
    <row r="52" spans="1:9" x14ac:dyDescent="0.35">
      <c r="A52" s="11" t="s">
        <v>265</v>
      </c>
      <c r="B52" s="11" t="s">
        <v>18</v>
      </c>
      <c r="C52" s="11" t="s">
        <v>266</v>
      </c>
      <c r="D52" s="74" t="s">
        <v>245</v>
      </c>
      <c r="E52" s="78"/>
      <c r="F52" s="79">
        <f t="shared" si="0"/>
        <v>0</v>
      </c>
      <c r="G52" s="52">
        <v>2350</v>
      </c>
      <c r="H52" s="53">
        <f t="shared" si="1"/>
        <v>1692</v>
      </c>
      <c r="I52" s="51">
        <f t="shared" si="2"/>
        <v>1880</v>
      </c>
    </row>
    <row r="53" spans="1:9" x14ac:dyDescent="0.35">
      <c r="A53" s="11" t="s">
        <v>267</v>
      </c>
      <c r="B53" s="11" t="s">
        <v>28</v>
      </c>
      <c r="C53" s="11" t="s">
        <v>268</v>
      </c>
      <c r="D53" s="74">
        <v>12</v>
      </c>
      <c r="E53" s="78"/>
      <c r="F53" s="79">
        <f t="shared" si="0"/>
        <v>0</v>
      </c>
      <c r="G53" s="52">
        <v>2100</v>
      </c>
      <c r="H53" s="53">
        <f t="shared" si="1"/>
        <v>1512</v>
      </c>
      <c r="I53" s="51">
        <f t="shared" si="2"/>
        <v>1680</v>
      </c>
    </row>
    <row r="54" spans="1:9" x14ac:dyDescent="0.35">
      <c r="A54" s="11" t="s">
        <v>267</v>
      </c>
      <c r="B54" s="11" t="s">
        <v>28</v>
      </c>
      <c r="C54" s="11" t="s">
        <v>268</v>
      </c>
      <c r="D54" s="74">
        <v>14</v>
      </c>
      <c r="E54" s="78"/>
      <c r="F54" s="79">
        <f t="shared" si="0"/>
        <v>0</v>
      </c>
      <c r="G54" s="52">
        <v>2100</v>
      </c>
      <c r="H54" s="53">
        <f t="shared" si="1"/>
        <v>1512</v>
      </c>
      <c r="I54" s="51">
        <f t="shared" si="2"/>
        <v>1680</v>
      </c>
    </row>
    <row r="55" spans="1:9" x14ac:dyDescent="0.35">
      <c r="A55" s="11" t="s">
        <v>269</v>
      </c>
      <c r="B55" s="11" t="s">
        <v>18</v>
      </c>
      <c r="C55" s="11" t="s">
        <v>270</v>
      </c>
      <c r="D55" s="74" t="s">
        <v>89</v>
      </c>
      <c r="E55" s="78"/>
      <c r="F55" s="79">
        <f t="shared" si="0"/>
        <v>0</v>
      </c>
      <c r="G55" s="52">
        <v>3600</v>
      </c>
      <c r="H55" s="53">
        <f t="shared" si="1"/>
        <v>2592</v>
      </c>
      <c r="I55" s="51">
        <f t="shared" si="2"/>
        <v>2880</v>
      </c>
    </row>
    <row r="56" spans="1:9" x14ac:dyDescent="0.35">
      <c r="A56" s="11" t="s">
        <v>269</v>
      </c>
      <c r="B56" s="11" t="s">
        <v>18</v>
      </c>
      <c r="C56" s="11" t="s">
        <v>270</v>
      </c>
      <c r="D56" s="74" t="s">
        <v>86</v>
      </c>
      <c r="E56" s="78"/>
      <c r="F56" s="79">
        <f t="shared" si="0"/>
        <v>0</v>
      </c>
      <c r="G56" s="52">
        <v>3600</v>
      </c>
      <c r="H56" s="53">
        <f t="shared" si="1"/>
        <v>2592</v>
      </c>
      <c r="I56" s="51">
        <f t="shared" si="2"/>
        <v>2880</v>
      </c>
    </row>
    <row r="57" spans="1:9" x14ac:dyDescent="0.35">
      <c r="A57" s="11" t="s">
        <v>269</v>
      </c>
      <c r="B57" s="11" t="s">
        <v>18</v>
      </c>
      <c r="C57" s="11" t="s">
        <v>270</v>
      </c>
      <c r="D57" s="74" t="s">
        <v>85</v>
      </c>
      <c r="E57" s="78"/>
      <c r="F57" s="79">
        <f t="shared" si="0"/>
        <v>0</v>
      </c>
      <c r="G57" s="52">
        <v>3600</v>
      </c>
      <c r="H57" s="53">
        <f t="shared" si="1"/>
        <v>2592</v>
      </c>
      <c r="I57" s="51">
        <f t="shared" si="2"/>
        <v>2880</v>
      </c>
    </row>
    <row r="58" spans="1:9" x14ac:dyDescent="0.35">
      <c r="A58" s="11" t="s">
        <v>269</v>
      </c>
      <c r="B58" s="11" t="s">
        <v>18</v>
      </c>
      <c r="C58" s="11" t="s">
        <v>270</v>
      </c>
      <c r="D58" s="74" t="s">
        <v>244</v>
      </c>
      <c r="E58" s="78"/>
      <c r="F58" s="79">
        <f t="shared" si="0"/>
        <v>0</v>
      </c>
      <c r="G58" s="52">
        <v>3600</v>
      </c>
      <c r="H58" s="53">
        <f t="shared" si="1"/>
        <v>2592</v>
      </c>
      <c r="I58" s="51">
        <f t="shared" si="2"/>
        <v>2880</v>
      </c>
    </row>
    <row r="59" spans="1:9" x14ac:dyDescent="0.35">
      <c r="A59" s="11" t="s">
        <v>269</v>
      </c>
      <c r="B59" s="11" t="s">
        <v>18</v>
      </c>
      <c r="C59" s="11" t="s">
        <v>270</v>
      </c>
      <c r="D59" s="74" t="s">
        <v>245</v>
      </c>
      <c r="E59" s="78"/>
      <c r="F59" s="79">
        <f t="shared" si="0"/>
        <v>0</v>
      </c>
      <c r="G59" s="52">
        <v>3600</v>
      </c>
      <c r="H59" s="53">
        <f t="shared" si="1"/>
        <v>2592</v>
      </c>
      <c r="I59" s="51">
        <f t="shared" si="2"/>
        <v>2880</v>
      </c>
    </row>
    <row r="60" spans="1:9" x14ac:dyDescent="0.35">
      <c r="A60" s="11" t="s">
        <v>242</v>
      </c>
      <c r="B60" s="11" t="s">
        <v>18</v>
      </c>
      <c r="C60" s="11" t="s">
        <v>271</v>
      </c>
      <c r="D60" s="74" t="s">
        <v>258</v>
      </c>
      <c r="E60" s="78"/>
      <c r="F60" s="79">
        <f t="shared" si="0"/>
        <v>0</v>
      </c>
      <c r="G60" s="52">
        <v>1550</v>
      </c>
      <c r="H60" s="53">
        <f t="shared" si="1"/>
        <v>1116</v>
      </c>
      <c r="I60" s="51">
        <f t="shared" si="2"/>
        <v>1240</v>
      </c>
    </row>
    <row r="61" spans="1:9" x14ac:dyDescent="0.35">
      <c r="A61" s="11" t="s">
        <v>242</v>
      </c>
      <c r="B61" s="11" t="s">
        <v>18</v>
      </c>
      <c r="C61" s="11" t="s">
        <v>271</v>
      </c>
      <c r="D61" s="74" t="s">
        <v>89</v>
      </c>
      <c r="E61" s="78"/>
      <c r="F61" s="79">
        <f t="shared" si="0"/>
        <v>0</v>
      </c>
      <c r="G61" s="52">
        <v>1550</v>
      </c>
      <c r="H61" s="53">
        <f t="shared" si="1"/>
        <v>1116</v>
      </c>
      <c r="I61" s="51">
        <f t="shared" si="2"/>
        <v>1240</v>
      </c>
    </row>
    <row r="62" spans="1:9" x14ac:dyDescent="0.35">
      <c r="A62" s="11" t="s">
        <v>242</v>
      </c>
      <c r="B62" s="11" t="s">
        <v>18</v>
      </c>
      <c r="C62" s="11" t="s">
        <v>271</v>
      </c>
      <c r="D62" s="74" t="s">
        <v>86</v>
      </c>
      <c r="E62" s="78"/>
      <c r="F62" s="79">
        <f t="shared" si="0"/>
        <v>0</v>
      </c>
      <c r="G62" s="52">
        <v>1550</v>
      </c>
      <c r="H62" s="53">
        <f t="shared" si="1"/>
        <v>1116</v>
      </c>
      <c r="I62" s="51">
        <f t="shared" si="2"/>
        <v>1240</v>
      </c>
    </row>
    <row r="63" spans="1:9" x14ac:dyDescent="0.35">
      <c r="A63" s="11" t="s">
        <v>242</v>
      </c>
      <c r="B63" s="11" t="s">
        <v>18</v>
      </c>
      <c r="C63" s="11" t="s">
        <v>271</v>
      </c>
      <c r="D63" s="74" t="s">
        <v>85</v>
      </c>
      <c r="E63" s="78"/>
      <c r="F63" s="79">
        <f t="shared" si="0"/>
        <v>0</v>
      </c>
      <c r="G63" s="52">
        <v>1550</v>
      </c>
      <c r="H63" s="53">
        <f t="shared" si="1"/>
        <v>1116</v>
      </c>
      <c r="I63" s="51">
        <f t="shared" si="2"/>
        <v>1240</v>
      </c>
    </row>
    <row r="64" spans="1:9" x14ac:dyDescent="0.35">
      <c r="A64" s="11" t="s">
        <v>242</v>
      </c>
      <c r="B64" s="11" t="s">
        <v>18</v>
      </c>
      <c r="C64" s="11" t="s">
        <v>271</v>
      </c>
      <c r="D64" s="74" t="s">
        <v>244</v>
      </c>
      <c r="E64" s="78"/>
      <c r="F64" s="79">
        <f t="shared" si="0"/>
        <v>0</v>
      </c>
      <c r="G64" s="52">
        <v>1550</v>
      </c>
      <c r="H64" s="53">
        <f t="shared" si="1"/>
        <v>1116</v>
      </c>
      <c r="I64" s="51">
        <f t="shared" si="2"/>
        <v>1240</v>
      </c>
    </row>
    <row r="65" spans="1:9" x14ac:dyDescent="0.35">
      <c r="A65" s="11" t="s">
        <v>242</v>
      </c>
      <c r="B65" s="11" t="s">
        <v>18</v>
      </c>
      <c r="C65" s="11" t="s">
        <v>271</v>
      </c>
      <c r="D65" s="74" t="s">
        <v>245</v>
      </c>
      <c r="E65" s="78"/>
      <c r="F65" s="79">
        <f t="shared" si="0"/>
        <v>0</v>
      </c>
      <c r="G65" s="52">
        <v>1550</v>
      </c>
      <c r="H65" s="53">
        <f t="shared" si="1"/>
        <v>1116</v>
      </c>
      <c r="I65" s="51">
        <f t="shared" si="2"/>
        <v>1240</v>
      </c>
    </row>
    <row r="66" spans="1:9" x14ac:dyDescent="0.35">
      <c r="A66" s="11" t="s">
        <v>246</v>
      </c>
      <c r="B66" s="11" t="s">
        <v>28</v>
      </c>
      <c r="C66" s="11" t="s">
        <v>272</v>
      </c>
      <c r="D66" s="74">
        <v>8</v>
      </c>
      <c r="E66" s="78"/>
      <c r="F66" s="79">
        <f t="shared" si="0"/>
        <v>0</v>
      </c>
      <c r="G66" s="52">
        <v>1450</v>
      </c>
      <c r="H66" s="53">
        <f t="shared" si="1"/>
        <v>1044</v>
      </c>
      <c r="I66" s="51">
        <f t="shared" si="2"/>
        <v>1160</v>
      </c>
    </row>
    <row r="67" spans="1:9" x14ac:dyDescent="0.35">
      <c r="A67" s="11" t="s">
        <v>246</v>
      </c>
      <c r="B67" s="11" t="s">
        <v>28</v>
      </c>
      <c r="C67" s="11" t="s">
        <v>272</v>
      </c>
      <c r="D67" s="74">
        <v>10</v>
      </c>
      <c r="E67" s="78"/>
      <c r="F67" s="79">
        <f t="shared" si="0"/>
        <v>0</v>
      </c>
      <c r="G67" s="52">
        <v>1450</v>
      </c>
      <c r="H67" s="53">
        <f t="shared" si="1"/>
        <v>1044</v>
      </c>
      <c r="I67" s="51">
        <f t="shared" si="2"/>
        <v>1160</v>
      </c>
    </row>
    <row r="68" spans="1:9" x14ac:dyDescent="0.35">
      <c r="A68" s="11" t="s">
        <v>246</v>
      </c>
      <c r="B68" s="11" t="s">
        <v>28</v>
      </c>
      <c r="C68" s="11" t="s">
        <v>272</v>
      </c>
      <c r="D68" s="74">
        <v>12</v>
      </c>
      <c r="E68" s="78"/>
      <c r="F68" s="79">
        <f t="shared" ref="F68:F131" si="3">E68*H68</f>
        <v>0</v>
      </c>
      <c r="G68" s="52">
        <v>1450</v>
      </c>
      <c r="H68" s="53">
        <f t="shared" ref="H68:H131" si="4">G68*0.72</f>
        <v>1044</v>
      </c>
      <c r="I68" s="51">
        <f t="shared" ref="I68:I131" si="5">G68*0.8</f>
        <v>1160</v>
      </c>
    </row>
    <row r="69" spans="1:9" x14ac:dyDescent="0.35">
      <c r="A69" s="11" t="s">
        <v>246</v>
      </c>
      <c r="B69" s="11" t="s">
        <v>28</v>
      </c>
      <c r="C69" s="11" t="s">
        <v>272</v>
      </c>
      <c r="D69" s="74">
        <v>14</v>
      </c>
      <c r="E69" s="78"/>
      <c r="F69" s="79">
        <f t="shared" si="3"/>
        <v>0</v>
      </c>
      <c r="G69" s="52">
        <v>1450</v>
      </c>
      <c r="H69" s="53">
        <f t="shared" si="4"/>
        <v>1044</v>
      </c>
      <c r="I69" s="51">
        <f t="shared" si="5"/>
        <v>1160</v>
      </c>
    </row>
    <row r="70" spans="1:9" x14ac:dyDescent="0.35">
      <c r="A70" s="11" t="s">
        <v>252</v>
      </c>
      <c r="B70" s="11" t="s">
        <v>18</v>
      </c>
      <c r="C70" s="11" t="s">
        <v>273</v>
      </c>
      <c r="D70" s="74" t="s">
        <v>258</v>
      </c>
      <c r="E70" s="78"/>
      <c r="F70" s="79">
        <f t="shared" si="3"/>
        <v>0</v>
      </c>
      <c r="G70" s="52">
        <v>1400</v>
      </c>
      <c r="H70" s="53">
        <f t="shared" si="4"/>
        <v>1008</v>
      </c>
      <c r="I70" s="51">
        <f t="shared" si="5"/>
        <v>1120</v>
      </c>
    </row>
    <row r="71" spans="1:9" x14ac:dyDescent="0.35">
      <c r="A71" s="11" t="s">
        <v>252</v>
      </c>
      <c r="B71" s="11" t="s">
        <v>18</v>
      </c>
      <c r="C71" s="11" t="s">
        <v>273</v>
      </c>
      <c r="D71" s="74" t="s">
        <v>89</v>
      </c>
      <c r="E71" s="78"/>
      <c r="F71" s="79">
        <f t="shared" si="3"/>
        <v>0</v>
      </c>
      <c r="G71" s="52">
        <v>1400</v>
      </c>
      <c r="H71" s="53">
        <f t="shared" si="4"/>
        <v>1008</v>
      </c>
      <c r="I71" s="51">
        <f t="shared" si="5"/>
        <v>1120</v>
      </c>
    </row>
    <row r="72" spans="1:9" x14ac:dyDescent="0.35">
      <c r="A72" s="11" t="s">
        <v>252</v>
      </c>
      <c r="B72" s="11" t="s">
        <v>18</v>
      </c>
      <c r="C72" s="11" t="s">
        <v>273</v>
      </c>
      <c r="D72" s="74" t="s">
        <v>86</v>
      </c>
      <c r="E72" s="78"/>
      <c r="F72" s="79">
        <f t="shared" si="3"/>
        <v>0</v>
      </c>
      <c r="G72" s="52">
        <v>1400</v>
      </c>
      <c r="H72" s="53">
        <f t="shared" si="4"/>
        <v>1008</v>
      </c>
      <c r="I72" s="51">
        <f t="shared" si="5"/>
        <v>1120</v>
      </c>
    </row>
    <row r="73" spans="1:9" x14ac:dyDescent="0.35">
      <c r="A73" s="11" t="s">
        <v>252</v>
      </c>
      <c r="B73" s="11" t="s">
        <v>18</v>
      </c>
      <c r="C73" s="11" t="s">
        <v>273</v>
      </c>
      <c r="D73" s="74" t="s">
        <v>85</v>
      </c>
      <c r="E73" s="78"/>
      <c r="F73" s="79">
        <f t="shared" si="3"/>
        <v>0</v>
      </c>
      <c r="G73" s="52">
        <v>1400</v>
      </c>
      <c r="H73" s="53">
        <f t="shared" si="4"/>
        <v>1008</v>
      </c>
      <c r="I73" s="51">
        <f t="shared" si="5"/>
        <v>1120</v>
      </c>
    </row>
    <row r="74" spans="1:9" x14ac:dyDescent="0.35">
      <c r="A74" s="11" t="s">
        <v>252</v>
      </c>
      <c r="B74" s="11" t="s">
        <v>18</v>
      </c>
      <c r="C74" s="11" t="s">
        <v>273</v>
      </c>
      <c r="D74" s="74" t="s">
        <v>244</v>
      </c>
      <c r="E74" s="78"/>
      <c r="F74" s="79">
        <f t="shared" si="3"/>
        <v>0</v>
      </c>
      <c r="G74" s="52">
        <v>1400</v>
      </c>
      <c r="H74" s="53">
        <f t="shared" si="4"/>
        <v>1008</v>
      </c>
      <c r="I74" s="51">
        <f t="shared" si="5"/>
        <v>1120</v>
      </c>
    </row>
    <row r="75" spans="1:9" x14ac:dyDescent="0.35">
      <c r="A75" s="11" t="s">
        <v>252</v>
      </c>
      <c r="B75" s="11" t="s">
        <v>18</v>
      </c>
      <c r="C75" s="11" t="s">
        <v>273</v>
      </c>
      <c r="D75" s="74" t="s">
        <v>245</v>
      </c>
      <c r="E75" s="78"/>
      <c r="F75" s="79">
        <f t="shared" si="3"/>
        <v>0</v>
      </c>
      <c r="G75" s="52">
        <v>1400</v>
      </c>
      <c r="H75" s="53">
        <f t="shared" si="4"/>
        <v>1008</v>
      </c>
      <c r="I75" s="51">
        <f t="shared" si="5"/>
        <v>1120</v>
      </c>
    </row>
    <row r="76" spans="1:9" x14ac:dyDescent="0.35">
      <c r="A76" s="11" t="s">
        <v>274</v>
      </c>
      <c r="B76" s="11" t="s">
        <v>18</v>
      </c>
      <c r="C76" s="11" t="s">
        <v>275</v>
      </c>
      <c r="D76" s="74" t="s">
        <v>258</v>
      </c>
      <c r="E76" s="78"/>
      <c r="F76" s="79">
        <f t="shared" si="3"/>
        <v>0</v>
      </c>
      <c r="G76" s="52">
        <v>1550</v>
      </c>
      <c r="H76" s="53">
        <f t="shared" si="4"/>
        <v>1116</v>
      </c>
      <c r="I76" s="51">
        <f t="shared" si="5"/>
        <v>1240</v>
      </c>
    </row>
    <row r="77" spans="1:9" x14ac:dyDescent="0.35">
      <c r="A77" s="11" t="s">
        <v>274</v>
      </c>
      <c r="B77" s="11" t="s">
        <v>18</v>
      </c>
      <c r="C77" s="11" t="s">
        <v>275</v>
      </c>
      <c r="D77" s="74" t="s">
        <v>89</v>
      </c>
      <c r="E77" s="78"/>
      <c r="F77" s="79">
        <f t="shared" si="3"/>
        <v>0</v>
      </c>
      <c r="G77" s="52">
        <v>1550</v>
      </c>
      <c r="H77" s="53">
        <f t="shared" si="4"/>
        <v>1116</v>
      </c>
      <c r="I77" s="51">
        <f t="shared" si="5"/>
        <v>1240</v>
      </c>
    </row>
    <row r="78" spans="1:9" x14ac:dyDescent="0.35">
      <c r="A78" s="11" t="s">
        <v>274</v>
      </c>
      <c r="B78" s="11" t="s">
        <v>18</v>
      </c>
      <c r="C78" s="11" t="s">
        <v>275</v>
      </c>
      <c r="D78" s="74" t="s">
        <v>86</v>
      </c>
      <c r="E78" s="78"/>
      <c r="F78" s="79">
        <f t="shared" si="3"/>
        <v>0</v>
      </c>
      <c r="G78" s="52">
        <v>1550</v>
      </c>
      <c r="H78" s="53">
        <f t="shared" si="4"/>
        <v>1116</v>
      </c>
      <c r="I78" s="51">
        <f t="shared" si="5"/>
        <v>1240</v>
      </c>
    </row>
    <row r="79" spans="1:9" x14ac:dyDescent="0.35">
      <c r="A79" s="11" t="s">
        <v>274</v>
      </c>
      <c r="B79" s="11" t="s">
        <v>18</v>
      </c>
      <c r="C79" s="11" t="s">
        <v>275</v>
      </c>
      <c r="D79" s="74" t="s">
        <v>85</v>
      </c>
      <c r="E79" s="78"/>
      <c r="F79" s="79">
        <f t="shared" si="3"/>
        <v>0</v>
      </c>
      <c r="G79" s="52">
        <v>1550</v>
      </c>
      <c r="H79" s="53">
        <f t="shared" si="4"/>
        <v>1116</v>
      </c>
      <c r="I79" s="51">
        <f t="shared" si="5"/>
        <v>1240</v>
      </c>
    </row>
    <row r="80" spans="1:9" x14ac:dyDescent="0.35">
      <c r="A80" s="11" t="s">
        <v>274</v>
      </c>
      <c r="B80" s="11" t="s">
        <v>18</v>
      </c>
      <c r="C80" s="11" t="s">
        <v>275</v>
      </c>
      <c r="D80" s="74" t="s">
        <v>244</v>
      </c>
      <c r="E80" s="78"/>
      <c r="F80" s="79">
        <f t="shared" si="3"/>
        <v>0</v>
      </c>
      <c r="G80" s="52">
        <v>1550</v>
      </c>
      <c r="H80" s="53">
        <f t="shared" si="4"/>
        <v>1116</v>
      </c>
      <c r="I80" s="51">
        <f t="shared" si="5"/>
        <v>1240</v>
      </c>
    </row>
    <row r="81" spans="1:9" x14ac:dyDescent="0.35">
      <c r="A81" s="11" t="s">
        <v>274</v>
      </c>
      <c r="B81" s="11" t="s">
        <v>18</v>
      </c>
      <c r="C81" s="11" t="s">
        <v>275</v>
      </c>
      <c r="D81" s="74" t="s">
        <v>245</v>
      </c>
      <c r="E81" s="78"/>
      <c r="F81" s="79">
        <f t="shared" si="3"/>
        <v>0</v>
      </c>
      <c r="G81" s="52">
        <v>1550</v>
      </c>
      <c r="H81" s="53">
        <f t="shared" si="4"/>
        <v>1116</v>
      </c>
      <c r="I81" s="51">
        <f t="shared" si="5"/>
        <v>1240</v>
      </c>
    </row>
    <row r="82" spans="1:9" x14ac:dyDescent="0.35">
      <c r="A82" s="11" t="s">
        <v>276</v>
      </c>
      <c r="B82" s="11" t="s">
        <v>28</v>
      </c>
      <c r="C82" s="11" t="s">
        <v>277</v>
      </c>
      <c r="D82" s="74">
        <v>8</v>
      </c>
      <c r="E82" s="78"/>
      <c r="F82" s="79">
        <f t="shared" si="3"/>
        <v>0</v>
      </c>
      <c r="G82" s="52">
        <v>1450</v>
      </c>
      <c r="H82" s="53">
        <f t="shared" si="4"/>
        <v>1044</v>
      </c>
      <c r="I82" s="51">
        <f t="shared" si="5"/>
        <v>1160</v>
      </c>
    </row>
    <row r="83" spans="1:9" x14ac:dyDescent="0.35">
      <c r="A83" s="11" t="s">
        <v>276</v>
      </c>
      <c r="B83" s="11" t="s">
        <v>28</v>
      </c>
      <c r="C83" s="11" t="s">
        <v>277</v>
      </c>
      <c r="D83" s="74">
        <v>10</v>
      </c>
      <c r="E83" s="78"/>
      <c r="F83" s="79">
        <f t="shared" si="3"/>
        <v>0</v>
      </c>
      <c r="G83" s="52">
        <v>1450</v>
      </c>
      <c r="H83" s="53">
        <f t="shared" si="4"/>
        <v>1044</v>
      </c>
      <c r="I83" s="51">
        <f t="shared" si="5"/>
        <v>1160</v>
      </c>
    </row>
    <row r="84" spans="1:9" x14ac:dyDescent="0.35">
      <c r="A84" s="11" t="s">
        <v>276</v>
      </c>
      <c r="B84" s="11" t="s">
        <v>28</v>
      </c>
      <c r="C84" s="11" t="s">
        <v>277</v>
      </c>
      <c r="D84" s="74">
        <v>12</v>
      </c>
      <c r="E84" s="78"/>
      <c r="F84" s="79">
        <f t="shared" si="3"/>
        <v>0</v>
      </c>
      <c r="G84" s="52">
        <v>1450</v>
      </c>
      <c r="H84" s="53">
        <f t="shared" si="4"/>
        <v>1044</v>
      </c>
      <c r="I84" s="51">
        <f t="shared" si="5"/>
        <v>1160</v>
      </c>
    </row>
    <row r="85" spans="1:9" x14ac:dyDescent="0.35">
      <c r="A85" s="11" t="s">
        <v>276</v>
      </c>
      <c r="B85" s="11" t="s">
        <v>28</v>
      </c>
      <c r="C85" s="11" t="s">
        <v>277</v>
      </c>
      <c r="D85" s="74">
        <v>14</v>
      </c>
      <c r="E85" s="78"/>
      <c r="F85" s="79">
        <f t="shared" si="3"/>
        <v>0</v>
      </c>
      <c r="G85" s="52">
        <v>1450</v>
      </c>
      <c r="H85" s="53">
        <f t="shared" si="4"/>
        <v>1044</v>
      </c>
      <c r="I85" s="51">
        <f t="shared" si="5"/>
        <v>1160</v>
      </c>
    </row>
    <row r="86" spans="1:9" x14ac:dyDescent="0.35">
      <c r="A86" s="11" t="s">
        <v>278</v>
      </c>
      <c r="B86" s="11" t="s">
        <v>18</v>
      </c>
      <c r="C86" s="11" t="s">
        <v>279</v>
      </c>
      <c r="D86" s="74" t="s">
        <v>258</v>
      </c>
      <c r="E86" s="78"/>
      <c r="F86" s="79">
        <f t="shared" si="3"/>
        <v>0</v>
      </c>
      <c r="G86" s="52">
        <v>1200</v>
      </c>
      <c r="H86" s="53">
        <f t="shared" si="4"/>
        <v>864</v>
      </c>
      <c r="I86" s="51">
        <f t="shared" si="5"/>
        <v>960</v>
      </c>
    </row>
    <row r="87" spans="1:9" x14ac:dyDescent="0.35">
      <c r="A87" s="11" t="s">
        <v>278</v>
      </c>
      <c r="B87" s="11" t="s">
        <v>18</v>
      </c>
      <c r="C87" s="11" t="s">
        <v>279</v>
      </c>
      <c r="D87" s="74" t="s">
        <v>89</v>
      </c>
      <c r="E87" s="78"/>
      <c r="F87" s="79">
        <f t="shared" si="3"/>
        <v>0</v>
      </c>
      <c r="G87" s="52">
        <v>1200</v>
      </c>
      <c r="H87" s="53">
        <f t="shared" si="4"/>
        <v>864</v>
      </c>
      <c r="I87" s="51">
        <f t="shared" si="5"/>
        <v>960</v>
      </c>
    </row>
    <row r="88" spans="1:9" x14ac:dyDescent="0.35">
      <c r="A88" s="11" t="s">
        <v>278</v>
      </c>
      <c r="B88" s="11" t="s">
        <v>18</v>
      </c>
      <c r="C88" s="11" t="s">
        <v>279</v>
      </c>
      <c r="D88" s="74" t="s">
        <v>86</v>
      </c>
      <c r="E88" s="78"/>
      <c r="F88" s="79">
        <f t="shared" si="3"/>
        <v>0</v>
      </c>
      <c r="G88" s="52">
        <v>1200</v>
      </c>
      <c r="H88" s="53">
        <f t="shared" si="4"/>
        <v>864</v>
      </c>
      <c r="I88" s="51">
        <f t="shared" si="5"/>
        <v>960</v>
      </c>
    </row>
    <row r="89" spans="1:9" x14ac:dyDescent="0.35">
      <c r="A89" s="11" t="s">
        <v>278</v>
      </c>
      <c r="B89" s="11" t="s">
        <v>18</v>
      </c>
      <c r="C89" s="11" t="s">
        <v>279</v>
      </c>
      <c r="D89" s="74" t="s">
        <v>85</v>
      </c>
      <c r="E89" s="78"/>
      <c r="F89" s="79">
        <f t="shared" si="3"/>
        <v>0</v>
      </c>
      <c r="G89" s="52">
        <v>1200</v>
      </c>
      <c r="H89" s="53">
        <f t="shared" si="4"/>
        <v>864</v>
      </c>
      <c r="I89" s="51">
        <f t="shared" si="5"/>
        <v>960</v>
      </c>
    </row>
    <row r="90" spans="1:9" x14ac:dyDescent="0.35">
      <c r="A90" s="11" t="s">
        <v>278</v>
      </c>
      <c r="B90" s="11" t="s">
        <v>18</v>
      </c>
      <c r="C90" s="11" t="s">
        <v>279</v>
      </c>
      <c r="D90" s="74" t="s">
        <v>244</v>
      </c>
      <c r="E90" s="78"/>
      <c r="F90" s="79">
        <f t="shared" si="3"/>
        <v>0</v>
      </c>
      <c r="G90" s="52">
        <v>1200</v>
      </c>
      <c r="H90" s="53">
        <f t="shared" si="4"/>
        <v>864</v>
      </c>
      <c r="I90" s="51">
        <f t="shared" si="5"/>
        <v>960</v>
      </c>
    </row>
    <row r="91" spans="1:9" x14ac:dyDescent="0.35">
      <c r="A91" s="11" t="s">
        <v>278</v>
      </c>
      <c r="B91" s="11" t="s">
        <v>18</v>
      </c>
      <c r="C91" s="11" t="s">
        <v>279</v>
      </c>
      <c r="D91" s="74" t="s">
        <v>245</v>
      </c>
      <c r="E91" s="78"/>
      <c r="F91" s="79">
        <f t="shared" si="3"/>
        <v>0</v>
      </c>
      <c r="G91" s="52">
        <v>1200</v>
      </c>
      <c r="H91" s="53">
        <f t="shared" si="4"/>
        <v>864</v>
      </c>
      <c r="I91" s="51">
        <f t="shared" si="5"/>
        <v>960</v>
      </c>
    </row>
    <row r="92" spans="1:9" x14ac:dyDescent="0.35">
      <c r="A92" s="11" t="s">
        <v>280</v>
      </c>
      <c r="B92" s="11" t="s">
        <v>28</v>
      </c>
      <c r="C92" s="11" t="s">
        <v>281</v>
      </c>
      <c r="D92" s="74">
        <v>8</v>
      </c>
      <c r="E92" s="78"/>
      <c r="F92" s="79">
        <f t="shared" si="3"/>
        <v>0</v>
      </c>
      <c r="G92" s="52">
        <v>1150</v>
      </c>
      <c r="H92" s="53">
        <f t="shared" si="4"/>
        <v>828</v>
      </c>
      <c r="I92" s="51">
        <f t="shared" si="5"/>
        <v>920</v>
      </c>
    </row>
    <row r="93" spans="1:9" x14ac:dyDescent="0.35">
      <c r="A93" s="11" t="s">
        <v>280</v>
      </c>
      <c r="B93" s="11" t="s">
        <v>28</v>
      </c>
      <c r="C93" s="11" t="s">
        <v>281</v>
      </c>
      <c r="D93" s="74">
        <v>10</v>
      </c>
      <c r="E93" s="78"/>
      <c r="F93" s="79">
        <f t="shared" si="3"/>
        <v>0</v>
      </c>
      <c r="G93" s="52">
        <v>1150</v>
      </c>
      <c r="H93" s="53">
        <f t="shared" si="4"/>
        <v>828</v>
      </c>
      <c r="I93" s="51">
        <f t="shared" si="5"/>
        <v>920</v>
      </c>
    </row>
    <row r="94" spans="1:9" x14ac:dyDescent="0.35">
      <c r="A94" s="11" t="s">
        <v>280</v>
      </c>
      <c r="B94" s="11" t="s">
        <v>28</v>
      </c>
      <c r="C94" s="11" t="s">
        <v>281</v>
      </c>
      <c r="D94" s="74">
        <v>12</v>
      </c>
      <c r="E94" s="78"/>
      <c r="F94" s="79">
        <f t="shared" si="3"/>
        <v>0</v>
      </c>
      <c r="G94" s="52">
        <v>1150</v>
      </c>
      <c r="H94" s="53">
        <f t="shared" si="4"/>
        <v>828</v>
      </c>
      <c r="I94" s="51">
        <f t="shared" si="5"/>
        <v>920</v>
      </c>
    </row>
    <row r="95" spans="1:9" x14ac:dyDescent="0.35">
      <c r="A95" s="11" t="s">
        <v>280</v>
      </c>
      <c r="B95" s="11" t="s">
        <v>28</v>
      </c>
      <c r="C95" s="11" t="s">
        <v>281</v>
      </c>
      <c r="D95" s="74">
        <v>14</v>
      </c>
      <c r="E95" s="78"/>
      <c r="F95" s="79">
        <f t="shared" si="3"/>
        <v>0</v>
      </c>
      <c r="G95" s="52">
        <v>1150</v>
      </c>
      <c r="H95" s="53">
        <f t="shared" si="4"/>
        <v>828</v>
      </c>
      <c r="I95" s="51">
        <f t="shared" si="5"/>
        <v>920</v>
      </c>
    </row>
    <row r="96" spans="1:9" x14ac:dyDescent="0.35">
      <c r="A96" s="11" t="s">
        <v>282</v>
      </c>
      <c r="B96" s="11" t="s">
        <v>18</v>
      </c>
      <c r="C96" s="11" t="s">
        <v>283</v>
      </c>
      <c r="D96" s="74" t="s">
        <v>258</v>
      </c>
      <c r="E96" s="78"/>
      <c r="F96" s="79">
        <f t="shared" si="3"/>
        <v>0</v>
      </c>
      <c r="G96" s="52">
        <v>1400</v>
      </c>
      <c r="H96" s="53">
        <f t="shared" si="4"/>
        <v>1008</v>
      </c>
      <c r="I96" s="51">
        <f t="shared" si="5"/>
        <v>1120</v>
      </c>
    </row>
    <row r="97" spans="1:9" x14ac:dyDescent="0.35">
      <c r="A97" s="11" t="s">
        <v>282</v>
      </c>
      <c r="B97" s="11" t="s">
        <v>18</v>
      </c>
      <c r="C97" s="11" t="s">
        <v>283</v>
      </c>
      <c r="D97" s="74" t="s">
        <v>89</v>
      </c>
      <c r="E97" s="78"/>
      <c r="F97" s="79">
        <f t="shared" si="3"/>
        <v>0</v>
      </c>
      <c r="G97" s="52">
        <v>1400</v>
      </c>
      <c r="H97" s="53">
        <f t="shared" si="4"/>
        <v>1008</v>
      </c>
      <c r="I97" s="51">
        <f t="shared" si="5"/>
        <v>1120</v>
      </c>
    </row>
    <row r="98" spans="1:9" x14ac:dyDescent="0.35">
      <c r="A98" s="11" t="s">
        <v>282</v>
      </c>
      <c r="B98" s="11" t="s">
        <v>18</v>
      </c>
      <c r="C98" s="11" t="s">
        <v>283</v>
      </c>
      <c r="D98" s="74" t="s">
        <v>86</v>
      </c>
      <c r="E98" s="78"/>
      <c r="F98" s="79">
        <f t="shared" si="3"/>
        <v>0</v>
      </c>
      <c r="G98" s="52">
        <v>1400</v>
      </c>
      <c r="H98" s="53">
        <f t="shared" si="4"/>
        <v>1008</v>
      </c>
      <c r="I98" s="51">
        <f t="shared" si="5"/>
        <v>1120</v>
      </c>
    </row>
    <row r="99" spans="1:9" x14ac:dyDescent="0.35">
      <c r="A99" s="11" t="s">
        <v>282</v>
      </c>
      <c r="B99" s="11" t="s">
        <v>18</v>
      </c>
      <c r="C99" s="11" t="s">
        <v>283</v>
      </c>
      <c r="D99" s="74" t="s">
        <v>85</v>
      </c>
      <c r="E99" s="78"/>
      <c r="F99" s="79">
        <f t="shared" si="3"/>
        <v>0</v>
      </c>
      <c r="G99" s="52">
        <v>1400</v>
      </c>
      <c r="H99" s="53">
        <f t="shared" si="4"/>
        <v>1008</v>
      </c>
      <c r="I99" s="51">
        <f t="shared" si="5"/>
        <v>1120</v>
      </c>
    </row>
    <row r="100" spans="1:9" x14ac:dyDescent="0.35">
      <c r="A100" s="11" t="s">
        <v>282</v>
      </c>
      <c r="B100" s="11" t="s">
        <v>18</v>
      </c>
      <c r="C100" s="11" t="s">
        <v>283</v>
      </c>
      <c r="D100" s="74" t="s">
        <v>244</v>
      </c>
      <c r="E100" s="78"/>
      <c r="F100" s="79">
        <f t="shared" si="3"/>
        <v>0</v>
      </c>
      <c r="G100" s="52">
        <v>1400</v>
      </c>
      <c r="H100" s="53">
        <f t="shared" si="4"/>
        <v>1008</v>
      </c>
      <c r="I100" s="51">
        <f t="shared" si="5"/>
        <v>1120</v>
      </c>
    </row>
    <row r="101" spans="1:9" x14ac:dyDescent="0.35">
      <c r="A101" s="11" t="s">
        <v>282</v>
      </c>
      <c r="B101" s="11" t="s">
        <v>18</v>
      </c>
      <c r="C101" s="11" t="s">
        <v>283</v>
      </c>
      <c r="D101" s="74" t="s">
        <v>245</v>
      </c>
      <c r="E101" s="78"/>
      <c r="F101" s="79">
        <f t="shared" si="3"/>
        <v>0</v>
      </c>
      <c r="G101" s="52">
        <v>1400</v>
      </c>
      <c r="H101" s="53">
        <f t="shared" si="4"/>
        <v>1008</v>
      </c>
      <c r="I101" s="51">
        <f t="shared" si="5"/>
        <v>1120</v>
      </c>
    </row>
    <row r="102" spans="1:9" x14ac:dyDescent="0.35">
      <c r="A102" s="11" t="s">
        <v>284</v>
      </c>
      <c r="B102" s="11" t="s">
        <v>28</v>
      </c>
      <c r="C102" s="11" t="s">
        <v>285</v>
      </c>
      <c r="D102" s="74">
        <v>8</v>
      </c>
      <c r="E102" s="78"/>
      <c r="F102" s="79">
        <f t="shared" si="3"/>
        <v>0</v>
      </c>
      <c r="G102" s="52">
        <v>1300</v>
      </c>
      <c r="H102" s="53">
        <f t="shared" si="4"/>
        <v>936</v>
      </c>
      <c r="I102" s="51">
        <f t="shared" si="5"/>
        <v>1040</v>
      </c>
    </row>
    <row r="103" spans="1:9" x14ac:dyDescent="0.35">
      <c r="A103" s="11" t="s">
        <v>284</v>
      </c>
      <c r="B103" s="11" t="s">
        <v>28</v>
      </c>
      <c r="C103" s="11" t="s">
        <v>285</v>
      </c>
      <c r="D103" s="74">
        <v>10</v>
      </c>
      <c r="E103" s="78"/>
      <c r="F103" s="79">
        <f t="shared" si="3"/>
        <v>0</v>
      </c>
      <c r="G103" s="52">
        <v>1300</v>
      </c>
      <c r="H103" s="53">
        <f t="shared" si="4"/>
        <v>936</v>
      </c>
      <c r="I103" s="51">
        <f t="shared" si="5"/>
        <v>1040</v>
      </c>
    </row>
    <row r="104" spans="1:9" x14ac:dyDescent="0.35">
      <c r="A104" s="11" t="s">
        <v>284</v>
      </c>
      <c r="B104" s="11" t="s">
        <v>28</v>
      </c>
      <c r="C104" s="11" t="s">
        <v>285</v>
      </c>
      <c r="D104" s="74">
        <v>12</v>
      </c>
      <c r="E104" s="78"/>
      <c r="F104" s="79">
        <f t="shared" si="3"/>
        <v>0</v>
      </c>
      <c r="G104" s="52">
        <v>1300</v>
      </c>
      <c r="H104" s="53">
        <f t="shared" si="4"/>
        <v>936</v>
      </c>
      <c r="I104" s="51">
        <f t="shared" si="5"/>
        <v>1040</v>
      </c>
    </row>
    <row r="105" spans="1:9" x14ac:dyDescent="0.35">
      <c r="A105" s="11" t="s">
        <v>284</v>
      </c>
      <c r="B105" s="11" t="s">
        <v>28</v>
      </c>
      <c r="C105" s="11" t="s">
        <v>285</v>
      </c>
      <c r="D105" s="74">
        <v>14</v>
      </c>
      <c r="E105" s="78"/>
      <c r="F105" s="79">
        <f t="shared" si="3"/>
        <v>0</v>
      </c>
      <c r="G105" s="52">
        <v>1300</v>
      </c>
      <c r="H105" s="53">
        <f t="shared" si="4"/>
        <v>936</v>
      </c>
      <c r="I105" s="51">
        <f t="shared" si="5"/>
        <v>1040</v>
      </c>
    </row>
    <row r="106" spans="1:9" x14ac:dyDescent="0.35">
      <c r="A106" s="11" t="s">
        <v>286</v>
      </c>
      <c r="B106" s="11" t="s">
        <v>18</v>
      </c>
      <c r="C106" s="11" t="s">
        <v>287</v>
      </c>
      <c r="D106" s="74" t="s">
        <v>258</v>
      </c>
      <c r="E106" s="78"/>
      <c r="F106" s="79">
        <f t="shared" si="3"/>
        <v>0</v>
      </c>
      <c r="G106" s="52">
        <v>1150</v>
      </c>
      <c r="H106" s="53">
        <f t="shared" si="4"/>
        <v>828</v>
      </c>
      <c r="I106" s="51">
        <f t="shared" si="5"/>
        <v>920</v>
      </c>
    </row>
    <row r="107" spans="1:9" x14ac:dyDescent="0.35">
      <c r="A107" s="11" t="s">
        <v>286</v>
      </c>
      <c r="B107" s="11" t="s">
        <v>18</v>
      </c>
      <c r="C107" s="11" t="s">
        <v>287</v>
      </c>
      <c r="D107" s="74" t="s">
        <v>89</v>
      </c>
      <c r="E107" s="78"/>
      <c r="F107" s="79">
        <f t="shared" si="3"/>
        <v>0</v>
      </c>
      <c r="G107" s="52">
        <v>1150</v>
      </c>
      <c r="H107" s="53">
        <f t="shared" si="4"/>
        <v>828</v>
      </c>
      <c r="I107" s="51">
        <f t="shared" si="5"/>
        <v>920</v>
      </c>
    </row>
    <row r="108" spans="1:9" x14ac:dyDescent="0.35">
      <c r="A108" s="11" t="s">
        <v>286</v>
      </c>
      <c r="B108" s="11" t="s">
        <v>18</v>
      </c>
      <c r="C108" s="11" t="s">
        <v>287</v>
      </c>
      <c r="D108" s="74" t="s">
        <v>86</v>
      </c>
      <c r="E108" s="78"/>
      <c r="F108" s="79">
        <f t="shared" si="3"/>
        <v>0</v>
      </c>
      <c r="G108" s="52">
        <v>1150</v>
      </c>
      <c r="H108" s="53">
        <f t="shared" si="4"/>
        <v>828</v>
      </c>
      <c r="I108" s="51">
        <f t="shared" si="5"/>
        <v>920</v>
      </c>
    </row>
    <row r="109" spans="1:9" x14ac:dyDescent="0.35">
      <c r="A109" s="11" t="s">
        <v>286</v>
      </c>
      <c r="B109" s="11" t="s">
        <v>18</v>
      </c>
      <c r="C109" s="11" t="s">
        <v>287</v>
      </c>
      <c r="D109" s="74" t="s">
        <v>85</v>
      </c>
      <c r="E109" s="78"/>
      <c r="F109" s="79">
        <f t="shared" si="3"/>
        <v>0</v>
      </c>
      <c r="G109" s="52">
        <v>1150</v>
      </c>
      <c r="H109" s="53">
        <f t="shared" si="4"/>
        <v>828</v>
      </c>
      <c r="I109" s="51">
        <f t="shared" si="5"/>
        <v>920</v>
      </c>
    </row>
    <row r="110" spans="1:9" x14ac:dyDescent="0.35">
      <c r="A110" s="11" t="s">
        <v>286</v>
      </c>
      <c r="B110" s="11" t="s">
        <v>18</v>
      </c>
      <c r="C110" s="11" t="s">
        <v>287</v>
      </c>
      <c r="D110" s="74" t="s">
        <v>244</v>
      </c>
      <c r="E110" s="78"/>
      <c r="F110" s="79">
        <f t="shared" si="3"/>
        <v>0</v>
      </c>
      <c r="G110" s="52">
        <v>1150</v>
      </c>
      <c r="H110" s="53">
        <f t="shared" si="4"/>
        <v>828</v>
      </c>
      <c r="I110" s="51">
        <f t="shared" si="5"/>
        <v>920</v>
      </c>
    </row>
    <row r="111" spans="1:9" x14ac:dyDescent="0.35">
      <c r="A111" s="11" t="s">
        <v>286</v>
      </c>
      <c r="B111" s="11" t="s">
        <v>18</v>
      </c>
      <c r="C111" s="11" t="s">
        <v>287</v>
      </c>
      <c r="D111" s="74" t="s">
        <v>245</v>
      </c>
      <c r="E111" s="78"/>
      <c r="F111" s="79">
        <f t="shared" si="3"/>
        <v>0</v>
      </c>
      <c r="G111" s="52">
        <v>1150</v>
      </c>
      <c r="H111" s="53">
        <f t="shared" si="4"/>
        <v>828</v>
      </c>
      <c r="I111" s="51">
        <f t="shared" si="5"/>
        <v>920</v>
      </c>
    </row>
    <row r="112" spans="1:9" x14ac:dyDescent="0.35">
      <c r="A112" s="11" t="s">
        <v>288</v>
      </c>
      <c r="B112" s="11" t="s">
        <v>28</v>
      </c>
      <c r="C112" s="11" t="s">
        <v>289</v>
      </c>
      <c r="D112" s="74">
        <v>8</v>
      </c>
      <c r="E112" s="78"/>
      <c r="F112" s="79">
        <f t="shared" si="3"/>
        <v>0</v>
      </c>
      <c r="G112" s="52">
        <v>950</v>
      </c>
      <c r="H112" s="53">
        <f t="shared" si="4"/>
        <v>684</v>
      </c>
      <c r="I112" s="51">
        <f t="shared" si="5"/>
        <v>760</v>
      </c>
    </row>
    <row r="113" spans="1:9" x14ac:dyDescent="0.35">
      <c r="A113" s="11" t="s">
        <v>288</v>
      </c>
      <c r="B113" s="11" t="s">
        <v>28</v>
      </c>
      <c r="C113" s="11" t="s">
        <v>289</v>
      </c>
      <c r="D113" s="74">
        <v>10</v>
      </c>
      <c r="E113" s="78"/>
      <c r="F113" s="79">
        <f t="shared" si="3"/>
        <v>0</v>
      </c>
      <c r="G113" s="52">
        <v>950</v>
      </c>
      <c r="H113" s="53">
        <f t="shared" si="4"/>
        <v>684</v>
      </c>
      <c r="I113" s="51">
        <f t="shared" si="5"/>
        <v>760</v>
      </c>
    </row>
    <row r="114" spans="1:9" x14ac:dyDescent="0.35">
      <c r="A114" s="11" t="s">
        <v>288</v>
      </c>
      <c r="B114" s="11" t="s">
        <v>28</v>
      </c>
      <c r="C114" s="11" t="s">
        <v>289</v>
      </c>
      <c r="D114" s="74">
        <v>12</v>
      </c>
      <c r="E114" s="78"/>
      <c r="F114" s="79">
        <f t="shared" si="3"/>
        <v>0</v>
      </c>
      <c r="G114" s="52">
        <v>950</v>
      </c>
      <c r="H114" s="53">
        <f t="shared" si="4"/>
        <v>684</v>
      </c>
      <c r="I114" s="51">
        <f t="shared" si="5"/>
        <v>760</v>
      </c>
    </row>
    <row r="115" spans="1:9" x14ac:dyDescent="0.35">
      <c r="A115" s="11" t="s">
        <v>288</v>
      </c>
      <c r="B115" s="11" t="s">
        <v>28</v>
      </c>
      <c r="C115" s="11" t="s">
        <v>289</v>
      </c>
      <c r="D115" s="74">
        <v>14</v>
      </c>
      <c r="E115" s="78"/>
      <c r="F115" s="79">
        <f t="shared" si="3"/>
        <v>0</v>
      </c>
      <c r="G115" s="52">
        <v>950</v>
      </c>
      <c r="H115" s="53">
        <f t="shared" si="4"/>
        <v>684</v>
      </c>
      <c r="I115" s="51">
        <f t="shared" si="5"/>
        <v>760</v>
      </c>
    </row>
    <row r="116" spans="1:9" x14ac:dyDescent="0.35">
      <c r="A116" s="11" t="s">
        <v>290</v>
      </c>
      <c r="B116" s="11" t="s">
        <v>18</v>
      </c>
      <c r="C116" s="11" t="s">
        <v>291</v>
      </c>
      <c r="D116" s="74" t="s">
        <v>258</v>
      </c>
      <c r="E116" s="78"/>
      <c r="F116" s="79">
        <f t="shared" si="3"/>
        <v>0</v>
      </c>
      <c r="G116" s="52">
        <v>1950</v>
      </c>
      <c r="H116" s="53">
        <f t="shared" si="4"/>
        <v>1404</v>
      </c>
      <c r="I116" s="51">
        <f t="shared" si="5"/>
        <v>1560</v>
      </c>
    </row>
    <row r="117" spans="1:9" x14ac:dyDescent="0.35">
      <c r="A117" s="11" t="s">
        <v>290</v>
      </c>
      <c r="B117" s="11" t="s">
        <v>18</v>
      </c>
      <c r="C117" s="11" t="s">
        <v>291</v>
      </c>
      <c r="D117" s="74" t="s">
        <v>89</v>
      </c>
      <c r="E117" s="78"/>
      <c r="F117" s="79">
        <f t="shared" si="3"/>
        <v>0</v>
      </c>
      <c r="G117" s="52">
        <v>1950</v>
      </c>
      <c r="H117" s="53">
        <f t="shared" si="4"/>
        <v>1404</v>
      </c>
      <c r="I117" s="51">
        <f t="shared" si="5"/>
        <v>1560</v>
      </c>
    </row>
    <row r="118" spans="1:9" x14ac:dyDescent="0.35">
      <c r="A118" s="11" t="s">
        <v>290</v>
      </c>
      <c r="B118" s="11" t="s">
        <v>18</v>
      </c>
      <c r="C118" s="11" t="s">
        <v>291</v>
      </c>
      <c r="D118" s="74" t="s">
        <v>86</v>
      </c>
      <c r="E118" s="78"/>
      <c r="F118" s="79">
        <f t="shared" si="3"/>
        <v>0</v>
      </c>
      <c r="G118" s="52">
        <v>1950</v>
      </c>
      <c r="H118" s="53">
        <f t="shared" si="4"/>
        <v>1404</v>
      </c>
      <c r="I118" s="51">
        <f t="shared" si="5"/>
        <v>1560</v>
      </c>
    </row>
    <row r="119" spans="1:9" x14ac:dyDescent="0.35">
      <c r="A119" s="11" t="s">
        <v>290</v>
      </c>
      <c r="B119" s="11" t="s">
        <v>18</v>
      </c>
      <c r="C119" s="11" t="s">
        <v>291</v>
      </c>
      <c r="D119" s="74" t="s">
        <v>85</v>
      </c>
      <c r="E119" s="78"/>
      <c r="F119" s="79">
        <f t="shared" si="3"/>
        <v>0</v>
      </c>
      <c r="G119" s="52">
        <v>1950</v>
      </c>
      <c r="H119" s="53">
        <f t="shared" si="4"/>
        <v>1404</v>
      </c>
      <c r="I119" s="51">
        <f t="shared" si="5"/>
        <v>1560</v>
      </c>
    </row>
    <row r="120" spans="1:9" x14ac:dyDescent="0.35">
      <c r="A120" s="11" t="s">
        <v>290</v>
      </c>
      <c r="B120" s="11" t="s">
        <v>18</v>
      </c>
      <c r="C120" s="11" t="s">
        <v>291</v>
      </c>
      <c r="D120" s="74" t="s">
        <v>244</v>
      </c>
      <c r="E120" s="78"/>
      <c r="F120" s="79">
        <f t="shared" si="3"/>
        <v>0</v>
      </c>
      <c r="G120" s="52">
        <v>1950</v>
      </c>
      <c r="H120" s="53">
        <f t="shared" si="4"/>
        <v>1404</v>
      </c>
      <c r="I120" s="51">
        <f t="shared" si="5"/>
        <v>1560</v>
      </c>
    </row>
    <row r="121" spans="1:9" x14ac:dyDescent="0.35">
      <c r="A121" s="11" t="s">
        <v>290</v>
      </c>
      <c r="B121" s="11" t="s">
        <v>18</v>
      </c>
      <c r="C121" s="11" t="s">
        <v>291</v>
      </c>
      <c r="D121" s="74" t="s">
        <v>245</v>
      </c>
      <c r="E121" s="78"/>
      <c r="F121" s="79">
        <f t="shared" si="3"/>
        <v>0</v>
      </c>
      <c r="G121" s="52">
        <v>1950</v>
      </c>
      <c r="H121" s="53">
        <f t="shared" si="4"/>
        <v>1404</v>
      </c>
      <c r="I121" s="51">
        <f t="shared" si="5"/>
        <v>1560</v>
      </c>
    </row>
    <row r="122" spans="1:9" x14ac:dyDescent="0.35">
      <c r="A122" s="11" t="s">
        <v>292</v>
      </c>
      <c r="B122" s="11" t="s">
        <v>18</v>
      </c>
      <c r="C122" s="11" t="s">
        <v>293</v>
      </c>
      <c r="D122" s="74" t="s">
        <v>258</v>
      </c>
      <c r="E122" s="78"/>
      <c r="F122" s="79">
        <f t="shared" si="3"/>
        <v>0</v>
      </c>
      <c r="G122" s="52">
        <v>2350</v>
      </c>
      <c r="H122" s="53">
        <f t="shared" si="4"/>
        <v>1692</v>
      </c>
      <c r="I122" s="51">
        <f t="shared" si="5"/>
        <v>1880</v>
      </c>
    </row>
    <row r="123" spans="1:9" x14ac:dyDescent="0.35">
      <c r="A123" s="11" t="s">
        <v>292</v>
      </c>
      <c r="B123" s="11" t="s">
        <v>18</v>
      </c>
      <c r="C123" s="11" t="s">
        <v>293</v>
      </c>
      <c r="D123" s="74" t="s">
        <v>89</v>
      </c>
      <c r="E123" s="78"/>
      <c r="F123" s="79">
        <f t="shared" si="3"/>
        <v>0</v>
      </c>
      <c r="G123" s="52">
        <v>2350</v>
      </c>
      <c r="H123" s="53">
        <f t="shared" si="4"/>
        <v>1692</v>
      </c>
      <c r="I123" s="51">
        <f t="shared" si="5"/>
        <v>1880</v>
      </c>
    </row>
    <row r="124" spans="1:9" x14ac:dyDescent="0.35">
      <c r="A124" s="11" t="s">
        <v>292</v>
      </c>
      <c r="B124" s="11" t="s">
        <v>18</v>
      </c>
      <c r="C124" s="11" t="s">
        <v>293</v>
      </c>
      <c r="D124" s="74" t="s">
        <v>86</v>
      </c>
      <c r="E124" s="78"/>
      <c r="F124" s="79">
        <f t="shared" si="3"/>
        <v>0</v>
      </c>
      <c r="G124" s="52">
        <v>2350</v>
      </c>
      <c r="H124" s="53">
        <f t="shared" si="4"/>
        <v>1692</v>
      </c>
      <c r="I124" s="51">
        <f t="shared" si="5"/>
        <v>1880</v>
      </c>
    </row>
    <row r="125" spans="1:9" x14ac:dyDescent="0.35">
      <c r="A125" s="11" t="s">
        <v>292</v>
      </c>
      <c r="B125" s="11" t="s">
        <v>18</v>
      </c>
      <c r="C125" s="11" t="s">
        <v>293</v>
      </c>
      <c r="D125" s="74" t="s">
        <v>85</v>
      </c>
      <c r="E125" s="78"/>
      <c r="F125" s="79">
        <f t="shared" si="3"/>
        <v>0</v>
      </c>
      <c r="G125" s="52">
        <v>2350</v>
      </c>
      <c r="H125" s="53">
        <f t="shared" si="4"/>
        <v>1692</v>
      </c>
      <c r="I125" s="51">
        <f t="shared" si="5"/>
        <v>1880</v>
      </c>
    </row>
    <row r="126" spans="1:9" x14ac:dyDescent="0.35">
      <c r="A126" s="11" t="s">
        <v>292</v>
      </c>
      <c r="B126" s="11" t="s">
        <v>18</v>
      </c>
      <c r="C126" s="11" t="s">
        <v>293</v>
      </c>
      <c r="D126" s="74" t="s">
        <v>244</v>
      </c>
      <c r="E126" s="78"/>
      <c r="F126" s="79">
        <f t="shared" si="3"/>
        <v>0</v>
      </c>
      <c r="G126" s="52">
        <v>2350</v>
      </c>
      <c r="H126" s="53">
        <f t="shared" si="4"/>
        <v>1692</v>
      </c>
      <c r="I126" s="51">
        <f t="shared" si="5"/>
        <v>1880</v>
      </c>
    </row>
    <row r="127" spans="1:9" x14ac:dyDescent="0.35">
      <c r="A127" s="11" t="s">
        <v>292</v>
      </c>
      <c r="B127" s="11" t="s">
        <v>18</v>
      </c>
      <c r="C127" s="11" t="s">
        <v>293</v>
      </c>
      <c r="D127" s="74" t="s">
        <v>245</v>
      </c>
      <c r="E127" s="78"/>
      <c r="F127" s="79">
        <f t="shared" si="3"/>
        <v>0</v>
      </c>
      <c r="G127" s="52">
        <v>2350</v>
      </c>
      <c r="H127" s="53">
        <f t="shared" si="4"/>
        <v>1692</v>
      </c>
      <c r="I127" s="51">
        <f t="shared" si="5"/>
        <v>1880</v>
      </c>
    </row>
    <row r="128" spans="1:9" x14ac:dyDescent="0.35">
      <c r="A128" s="11" t="s">
        <v>294</v>
      </c>
      <c r="B128" s="11" t="s">
        <v>28</v>
      </c>
      <c r="C128" s="11" t="s">
        <v>295</v>
      </c>
      <c r="D128" s="74">
        <v>8</v>
      </c>
      <c r="E128" s="78"/>
      <c r="F128" s="79">
        <f t="shared" si="3"/>
        <v>0</v>
      </c>
      <c r="G128" s="52">
        <v>2100</v>
      </c>
      <c r="H128" s="53">
        <f t="shared" si="4"/>
        <v>1512</v>
      </c>
      <c r="I128" s="51">
        <f t="shared" si="5"/>
        <v>1680</v>
      </c>
    </row>
    <row r="129" spans="1:9" x14ac:dyDescent="0.35">
      <c r="A129" s="11" t="s">
        <v>294</v>
      </c>
      <c r="B129" s="11" t="s">
        <v>28</v>
      </c>
      <c r="C129" s="11" t="s">
        <v>295</v>
      </c>
      <c r="D129" s="74">
        <v>10</v>
      </c>
      <c r="E129" s="78"/>
      <c r="F129" s="79">
        <f t="shared" si="3"/>
        <v>0</v>
      </c>
      <c r="G129" s="52">
        <v>2100</v>
      </c>
      <c r="H129" s="53">
        <f t="shared" si="4"/>
        <v>1512</v>
      </c>
      <c r="I129" s="51">
        <f t="shared" si="5"/>
        <v>1680</v>
      </c>
    </row>
    <row r="130" spans="1:9" x14ac:dyDescent="0.35">
      <c r="A130" s="11" t="s">
        <v>294</v>
      </c>
      <c r="B130" s="11" t="s">
        <v>28</v>
      </c>
      <c r="C130" s="11" t="s">
        <v>295</v>
      </c>
      <c r="D130" s="74">
        <v>12</v>
      </c>
      <c r="E130" s="78"/>
      <c r="F130" s="79">
        <f t="shared" si="3"/>
        <v>0</v>
      </c>
      <c r="G130" s="52">
        <v>2100</v>
      </c>
      <c r="H130" s="53">
        <f t="shared" si="4"/>
        <v>1512</v>
      </c>
      <c r="I130" s="51">
        <f t="shared" si="5"/>
        <v>1680</v>
      </c>
    </row>
    <row r="131" spans="1:9" x14ac:dyDescent="0.35">
      <c r="A131" s="11" t="s">
        <v>294</v>
      </c>
      <c r="B131" s="11" t="s">
        <v>28</v>
      </c>
      <c r="C131" s="11" t="s">
        <v>295</v>
      </c>
      <c r="D131" s="74">
        <v>14</v>
      </c>
      <c r="E131" s="78"/>
      <c r="F131" s="79">
        <f t="shared" si="3"/>
        <v>0</v>
      </c>
      <c r="G131" s="52">
        <v>2100</v>
      </c>
      <c r="H131" s="53">
        <f t="shared" si="4"/>
        <v>1512</v>
      </c>
      <c r="I131" s="51">
        <f t="shared" si="5"/>
        <v>1680</v>
      </c>
    </row>
    <row r="132" spans="1:9" x14ac:dyDescent="0.35">
      <c r="A132" s="11" t="s">
        <v>296</v>
      </c>
      <c r="B132" s="11" t="s">
        <v>18</v>
      </c>
      <c r="C132" s="11" t="s">
        <v>297</v>
      </c>
      <c r="D132" s="74" t="s">
        <v>89</v>
      </c>
      <c r="E132" s="78"/>
      <c r="F132" s="79">
        <f t="shared" ref="F132:F138" si="6">E132*H132</f>
        <v>0</v>
      </c>
      <c r="G132" s="52">
        <v>3600</v>
      </c>
      <c r="H132" s="53">
        <f t="shared" ref="H132:H138" si="7">G132*0.72</f>
        <v>2592</v>
      </c>
      <c r="I132" s="51">
        <f t="shared" ref="I132:I138" si="8">G132*0.8</f>
        <v>2880</v>
      </c>
    </row>
    <row r="133" spans="1:9" x14ac:dyDescent="0.35">
      <c r="A133" s="11" t="s">
        <v>296</v>
      </c>
      <c r="B133" s="11" t="s">
        <v>18</v>
      </c>
      <c r="C133" s="11" t="s">
        <v>297</v>
      </c>
      <c r="D133" s="74" t="s">
        <v>86</v>
      </c>
      <c r="E133" s="78"/>
      <c r="F133" s="79">
        <f t="shared" si="6"/>
        <v>0</v>
      </c>
      <c r="G133" s="52">
        <v>3600</v>
      </c>
      <c r="H133" s="53">
        <f t="shared" si="7"/>
        <v>2592</v>
      </c>
      <c r="I133" s="51">
        <f t="shared" si="8"/>
        <v>2880</v>
      </c>
    </row>
    <row r="134" spans="1:9" x14ac:dyDescent="0.35">
      <c r="A134" s="11" t="s">
        <v>296</v>
      </c>
      <c r="B134" s="11" t="s">
        <v>18</v>
      </c>
      <c r="C134" s="11" t="s">
        <v>297</v>
      </c>
      <c r="D134" s="74" t="s">
        <v>85</v>
      </c>
      <c r="E134" s="78"/>
      <c r="F134" s="79">
        <f t="shared" si="6"/>
        <v>0</v>
      </c>
      <c r="G134" s="52">
        <v>3600</v>
      </c>
      <c r="H134" s="53">
        <f t="shared" si="7"/>
        <v>2592</v>
      </c>
      <c r="I134" s="51">
        <f t="shared" si="8"/>
        <v>2880</v>
      </c>
    </row>
    <row r="135" spans="1:9" x14ac:dyDescent="0.35">
      <c r="A135" s="11" t="s">
        <v>296</v>
      </c>
      <c r="B135" s="11" t="s">
        <v>18</v>
      </c>
      <c r="C135" s="11" t="s">
        <v>297</v>
      </c>
      <c r="D135" s="74" t="s">
        <v>244</v>
      </c>
      <c r="E135" s="78"/>
      <c r="F135" s="79">
        <f t="shared" si="6"/>
        <v>0</v>
      </c>
      <c r="G135" s="52">
        <v>3600</v>
      </c>
      <c r="H135" s="53">
        <f t="shared" si="7"/>
        <v>2592</v>
      </c>
      <c r="I135" s="51">
        <f t="shared" si="8"/>
        <v>2880</v>
      </c>
    </row>
    <row r="136" spans="1:9" x14ac:dyDescent="0.35">
      <c r="A136" s="11" t="s">
        <v>296</v>
      </c>
      <c r="B136" s="11" t="s">
        <v>18</v>
      </c>
      <c r="C136" s="11" t="s">
        <v>297</v>
      </c>
      <c r="D136" s="74" t="s">
        <v>245</v>
      </c>
      <c r="E136" s="78"/>
      <c r="F136" s="79">
        <f t="shared" si="6"/>
        <v>0</v>
      </c>
      <c r="G136" s="52">
        <v>3600</v>
      </c>
      <c r="H136" s="53">
        <f t="shared" si="7"/>
        <v>2592</v>
      </c>
      <c r="I136" s="51">
        <f t="shared" si="8"/>
        <v>2880</v>
      </c>
    </row>
    <row r="137" spans="1:9" x14ac:dyDescent="0.35">
      <c r="A137" s="11" t="s">
        <v>298</v>
      </c>
      <c r="B137" s="11" t="s">
        <v>28</v>
      </c>
      <c r="C137" s="11" t="s">
        <v>299</v>
      </c>
      <c r="D137" s="74">
        <v>12</v>
      </c>
      <c r="E137" s="78"/>
      <c r="F137" s="79">
        <f t="shared" si="6"/>
        <v>0</v>
      </c>
      <c r="G137" s="52">
        <v>3250</v>
      </c>
      <c r="H137" s="53">
        <f t="shared" si="7"/>
        <v>2340</v>
      </c>
      <c r="I137" s="51">
        <f t="shared" si="8"/>
        <v>2600</v>
      </c>
    </row>
    <row r="138" spans="1:9" x14ac:dyDescent="0.35">
      <c r="A138" s="11" t="s">
        <v>298</v>
      </c>
      <c r="B138" s="11" t="s">
        <v>28</v>
      </c>
      <c r="C138" s="11" t="s">
        <v>299</v>
      </c>
      <c r="D138" s="74">
        <v>14</v>
      </c>
      <c r="E138" s="78"/>
      <c r="F138" s="79">
        <f t="shared" si="6"/>
        <v>0</v>
      </c>
      <c r="G138" s="52">
        <v>3250</v>
      </c>
      <c r="H138" s="53">
        <f t="shared" si="7"/>
        <v>2340</v>
      </c>
      <c r="I138" s="51">
        <f t="shared" si="8"/>
        <v>2600</v>
      </c>
    </row>
    <row r="141" spans="1:9" x14ac:dyDescent="0.35">
      <c r="D141" t="s">
        <v>140</v>
      </c>
      <c r="E141">
        <f>SUM(E3:E138)</f>
        <v>0</v>
      </c>
      <c r="F141" s="48">
        <f>SUM(F3:F138)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STRONA TYTUŁOWA</vt:lpstr>
      <vt:lpstr>NARTY</vt:lpstr>
      <vt:lpstr>BUTY</vt:lpstr>
      <vt:lpstr>KIJE</vt:lpstr>
      <vt:lpstr>BAGAŻ</vt:lpstr>
      <vt:lpstr>RACE STUFF</vt:lpstr>
      <vt:lpstr>ODZIEŻ 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Katarzyna</cp:lastModifiedBy>
  <dcterms:created xsi:type="dcterms:W3CDTF">2022-02-21T14:29:35Z</dcterms:created>
  <dcterms:modified xsi:type="dcterms:W3CDTF">2023-02-23T09:09:56Z</dcterms:modified>
</cp:coreProperties>
</file>