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RTY WIĄZANIA" sheetId="1" r:id="rId1"/>
    <sheet name="BUTY KIJE AKCESORIA" sheetId="2" r:id="rId2"/>
  </sheets>
  <definedNames/>
  <calcPr fullCalcOnLoad="1"/>
</workbook>
</file>

<file path=xl/sharedStrings.xml><?xml version="1.0" encoding="utf-8"?>
<sst xmlns="http://schemas.openxmlformats.org/spreadsheetml/2006/main" count="204" uniqueCount="115">
  <si>
    <t>jm</t>
  </si>
  <si>
    <t>310009-191 Narty WC iGS RD SW Race Plate</t>
  </si>
  <si>
    <t>Narty HEAD WC iGS RD SW Race Plate wh/bk 191 (310009)</t>
  </si>
  <si>
    <t>szt</t>
  </si>
  <si>
    <t>314009-144 Narty WC GS Team SW JRP RDX w</t>
  </si>
  <si>
    <t>Narty HEAD WC GS Team SW JRP RDX wh/bk 144 (314009)</t>
  </si>
  <si>
    <t>314999 Narty WC iGS RD 188</t>
  </si>
  <si>
    <t>Narty HEAD WC iGS RD 188 (314999)</t>
  </si>
  <si>
    <t>319919-211 Narty HEAD DH 216 Race Plate</t>
  </si>
  <si>
    <t>Narty HEAD DH 211 Race Plate 211 (319919)</t>
  </si>
  <si>
    <t>DETAL</t>
  </si>
  <si>
    <t>stan</t>
  </si>
  <si>
    <t>PROMOCJA - 25%</t>
  </si>
  <si>
    <t>314029-151 Narty WC SL Team SW JRP wh/rd</t>
  </si>
  <si>
    <t>Narty HEAD WC SL Team SW JRP wh/rd 151 (314029)</t>
  </si>
  <si>
    <t>314029-156 Narty WC SL Team SW JRP wh/rd</t>
  </si>
  <si>
    <t>Narty HEAD WC SL Team SW JRP wh/rd 156 (314029)</t>
  </si>
  <si>
    <t>NARTY SEZON 1011</t>
  </si>
  <si>
    <t>WIĄZANIA SEZON 1011</t>
  </si>
  <si>
    <t>100300 Wiązania Freeflex Pro 20 X RD Whi</t>
  </si>
  <si>
    <t>Wiązania HEAD 10/11 Freeflex Pro 20 X RD White/Black (100300)</t>
  </si>
  <si>
    <t>100308 Wiązania Freeflex Pro 14 White/Bl</t>
  </si>
  <si>
    <t>Wiązania HEAD 10/11 Freeflex Pro 14 White/Black (100308)</t>
  </si>
  <si>
    <t>100309 Wiązania FreeFlex 14 White/BL</t>
  </si>
  <si>
    <t>Wiązania HEAD 10/11 FreeFlex Pro 14 wide White/Black (100309)</t>
  </si>
  <si>
    <t>100311 Wiązania Freeflex Pro 11 wb Wide</t>
  </si>
  <si>
    <t>Wiązania HEAD 10/11 Freeflex Pro 11 wb Wide (100311)</t>
  </si>
  <si>
    <t>100312 Wiązania Freeflex Pro 11 White/Bl</t>
  </si>
  <si>
    <t>Wiązania HEAD 10/11 Freeflex Pro 11 White/Black (100312)</t>
  </si>
  <si>
    <t>100103 Wiązania HEAD Freeflex Pro 18 X</t>
  </si>
  <si>
    <t>Wiązania HEAD Freeflex Pro 18 X Sale Fleshred/Black (100103)</t>
  </si>
  <si>
    <t>100104 Wiązania FREE FLEX PRO 16(X) RD f</t>
  </si>
  <si>
    <t>Wiązania HEAD FREE FLEX PRO 16(X) RD flashred/white (100104)</t>
  </si>
  <si>
    <t>100106 Wiązania FREE FLEX PRO 16 flashre</t>
  </si>
  <si>
    <t>Wiązania HEAD FREE FLEX PRO 16 flashred/white (100106)</t>
  </si>
  <si>
    <t>100114 Wiązania FREE FLEX PRO 11 white/f</t>
  </si>
  <si>
    <t>Wiązania HEAD FREE FLEX PRO 11 white/flashgreen (100114)</t>
  </si>
  <si>
    <t>100156 Wiązania SL 90 ABS JR RACE flashr</t>
  </si>
  <si>
    <t>Wiązania HEAD SL 90 ABS JR RACE flashred/black (100156)</t>
  </si>
  <si>
    <t>RACING</t>
  </si>
  <si>
    <t>NARTY SEZON 0910</t>
  </si>
  <si>
    <t>SUMA</t>
  </si>
  <si>
    <t>WIĄZANIA SEZON 0910</t>
  </si>
  <si>
    <t>310000-178 Narty HEAD WC iGS RD SW Race</t>
  </si>
  <si>
    <t>Narty HEAD 10/11 WC iGS RD SW Race Plate wh/bk 178 (310000)</t>
  </si>
  <si>
    <t>310020-160 Narty HEAD WC iSL RD SW Race</t>
  </si>
  <si>
    <t>Narty HEAD 10/11 WC iSL RD SW Race Plate wh/rd 160 (310020)</t>
  </si>
  <si>
    <t>PROMOCJA - 20%</t>
  </si>
  <si>
    <t>314000-158 Narty WC GS Team SW JRP RDX w</t>
  </si>
  <si>
    <t>Narty HEAD 10/11 WC GS Team SW JRP RDX wh/bk 158 (314000)</t>
  </si>
  <si>
    <t>314000-172 Narty HEAD WC GS Team SW JRP</t>
  </si>
  <si>
    <t>Narty HEAD 10/11 WC GS Team SW JRP RDX wh/bk 172 (314000)</t>
  </si>
  <si>
    <t>314020-146 Narty HEAD WC SL Team SW JRP</t>
  </si>
  <si>
    <t>Narty HEAD 10/11 WC SL Team SW JRP wh/rd 146 (314020)</t>
  </si>
  <si>
    <t>314020-151 Narty WC SL Team SW JRP wh/rd</t>
  </si>
  <si>
    <t>Narty HEAD 10/11 WC SL Team SW JRP wh/rd 151 (314020)</t>
  </si>
  <si>
    <t>ZAMÓWIENIE</t>
  </si>
  <si>
    <t>AKCESORIA SEZON 0809</t>
  </si>
  <si>
    <t>383928 Pokrowiec N Single Skibag 170</t>
  </si>
  <si>
    <t>PROMOCJA - 35%</t>
  </si>
  <si>
    <t>BUTY SEZON 1011</t>
  </si>
  <si>
    <t>600032-290 Buty HEAD RAPTOR 130 RS P/PRO</t>
  </si>
  <si>
    <t>Buty HEAD 10/11 RAPTOR 130 RS P/PRO 290 (600032)</t>
  </si>
  <si>
    <t>600615-225 Buty HEAD RAPTOR 70 TRS.ANTH</t>
  </si>
  <si>
    <t>Buty HEAD 10/11 RAPTOR 70 TRS.ANTH 225 (600615)</t>
  </si>
  <si>
    <t>600615-240 Buty N Raptor 70 Trs.Anth/Red</t>
  </si>
  <si>
    <t>Buty HEAD 10/11 Raptor 70 Trs.Anth/Red 240 (600615)</t>
  </si>
  <si>
    <t>600615-245 Buty HEAD RAPTOR 70 TRS.ANTH</t>
  </si>
  <si>
    <t>Buty HEAD 10/11 RAPTOR 70 TRS.ANTH 245 (600615)</t>
  </si>
  <si>
    <t>KIJE SEZON 1011</t>
  </si>
  <si>
    <t>381039-110 Kije WC Super Shape SL</t>
  </si>
  <si>
    <t>Kije HEAD 10/11 WC Super Shape SL 110 (381039)</t>
  </si>
  <si>
    <t>381039-115 Kije WC Super Shape SL</t>
  </si>
  <si>
    <t>Kije HEAD 10/11 WC Super Shape SL 115 (381039)</t>
  </si>
  <si>
    <t>381039-130 Kije WC Super Shape SL</t>
  </si>
  <si>
    <t>Kije HEAD 10/11 WC Super Shape SL 130 (381039)</t>
  </si>
  <si>
    <t>381379-105 Kije Super Shape Team</t>
  </si>
  <si>
    <t>Kije HEAD 10/11 Super Shape Team 105 (381379)</t>
  </si>
  <si>
    <t>381379-110 Kije Super Shape Team</t>
  </si>
  <si>
    <t>Kije HEAD 10/11 Super Shape Team 110 (381379)</t>
  </si>
  <si>
    <t>381379-75 Kije Super Shape Team</t>
  </si>
  <si>
    <t>Kije HEAD 10/11 Super Shape Team 75 (381379)</t>
  </si>
  <si>
    <t>383710 Pokrowiec Single Skibag 170</t>
  </si>
  <si>
    <t>Pokrowiec HEAD 10/11 Single Skibag 170 (383710)</t>
  </si>
  <si>
    <t>AKCESORIA SEZON 1011</t>
  </si>
  <si>
    <t>394209-M Ochraniacz THORAC VEST</t>
  </si>
  <si>
    <t>Ochraniacz HEAD 10/11 THORAC VEST M (394209)</t>
  </si>
  <si>
    <t>394309-L Ochraniacz THORAC UNIT</t>
  </si>
  <si>
    <t>Ochraniacz HEAD 10/11 THORAC UNIT L (394309)</t>
  </si>
  <si>
    <t>394409-L Ochraniacz KIDNEY BELT</t>
  </si>
  <si>
    <t>Ochraniacz HEAD 10/11 KIDNEY BELT L (394409)</t>
  </si>
  <si>
    <t>394409-M Ochraniacz KIDNEY BELT</t>
  </si>
  <si>
    <t>Ochraniacz HEAD 10/11 KIDNEY BELT M (394409)</t>
  </si>
  <si>
    <t>394409-XL Ochraniacz KIDNEY BELT</t>
  </si>
  <si>
    <t>Ochraniacz HEAD 10/11 KIDNEY BELT XL (394409)</t>
  </si>
  <si>
    <t>394559-L Ochraniacz CRASH PANT</t>
  </si>
  <si>
    <t>Ochraniacz HEAD 10/11 CRASH PANT L (394559)</t>
  </si>
  <si>
    <t>394559-M Ochraniacz CRASH PANT</t>
  </si>
  <si>
    <t>Ochraniacz HEAD 10/11 CRASH PANT M (394559)</t>
  </si>
  <si>
    <t>394559-S Ochraniacz CRASH PANT</t>
  </si>
  <si>
    <t>Ochraniacz HEAD 10/11 CRASH PANT S (394559)</t>
  </si>
  <si>
    <t>394559-XL Ochraniacz CRASH PANT</t>
  </si>
  <si>
    <t>Ochraniacz HEAD 10/11 CRASH PANT XL (394559)</t>
  </si>
  <si>
    <t>398209-S Ochraniacz JR THORAC VEST</t>
  </si>
  <si>
    <t>Ochraniacz HEAD 10/11 JR THORAC VEST S (398209)</t>
  </si>
  <si>
    <t>398309-L Ochraniacz JR THORAC UNIT</t>
  </si>
  <si>
    <t>Ochraniacz HEAD 10/11 JR THORAC UNIT L (398309)</t>
  </si>
  <si>
    <t>398309-S Ochraniacz JR THORAC UNIT</t>
  </si>
  <si>
    <t>Ochraniacz HEAD 10/11 JR THORAC UNIT S (398309)</t>
  </si>
  <si>
    <t>398559-L Ochraniacz JR CRASH PANT</t>
  </si>
  <si>
    <t>Ochraniacz HEAD 10/11 JR CRASH PANT L (398559)</t>
  </si>
  <si>
    <t>398559-M Ochraniacz JR CRASH PANT</t>
  </si>
  <si>
    <t>Ochraniacz HEAD 10/11 JR CRASH PANT M (398559)</t>
  </si>
  <si>
    <t>PROMOCJA - 30%</t>
  </si>
  <si>
    <t>OCHRANIACZE SEZON 1011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</si>
</sst>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_z_ł"/>
    <numFmt numFmtId="174" formatCode="_-* #,##0.00\ [$zł-415]_-;\-* #,##0.00\ [$zł-415]_-;_-* &quot;-&quot;??\ [$zł-415]_-;_-@_-"/>
    <numFmt numFmtId="175" formatCode="_-* #,##0.00\ _€_-;\-* #,##0.00\ _€_-;_-* &quot;-&quot;??\ _€_-;_-@_-"/>
    <numFmt numFmtId="176" formatCode="#,##0.00\ [$zł-415];[Red]\-#,##0.00\ [$zł-415]"/>
    <numFmt numFmtId="177" formatCode="#,##0.0\ &quot;zł&quot;"/>
    <numFmt numFmtId="178" formatCode="#,##0\ &quot;zł&quot;"/>
    <numFmt numFmtId="179" formatCode="#,##0.00&quot; zł&quot;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172" fontId="3" fillId="24" borderId="0" xfId="0" applyNumberFormat="1" applyFont="1" applyFill="1" applyAlignment="1">
      <alignment/>
    </xf>
    <xf numFmtId="172" fontId="0" fillId="24" borderId="0" xfId="0" applyNumberFormat="1" applyFill="1" applyAlignment="1">
      <alignment/>
    </xf>
    <xf numFmtId="172" fontId="0" fillId="2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0" borderId="0" xfId="0" applyFill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2" fontId="4" fillId="0" borderId="10" xfId="0" applyNumberFormat="1" applyFont="1" applyBorder="1" applyAlignment="1">
      <alignment/>
    </xf>
    <xf numFmtId="172" fontId="4" fillId="24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44" fontId="0" fillId="24" borderId="10" xfId="6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74" fontId="3" fillId="24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0" xfId="0" applyNumberFormat="1" applyFont="1" applyFill="1" applyBorder="1" applyAlignment="1">
      <alignment/>
    </xf>
    <xf numFmtId="172" fontId="5" fillId="20" borderId="10" xfId="0" applyNumberFormat="1" applyFont="1" applyFill="1" applyBorder="1" applyAlignment="1">
      <alignment horizontal="center" vertical="center"/>
    </xf>
    <xf numFmtId="174" fontId="24" fillId="25" borderId="11" xfId="0" applyNumberFormat="1" applyFont="1" applyFill="1" applyBorder="1" applyAlignment="1">
      <alignment horizontal="center" vertical="center"/>
    </xf>
    <xf numFmtId="172" fontId="25" fillId="25" borderId="0" xfId="0" applyNumberFormat="1" applyFont="1" applyFill="1" applyAlignment="1">
      <alignment/>
    </xf>
    <xf numFmtId="172" fontId="5" fillId="2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24" borderId="1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2.25390625" style="0" customWidth="1"/>
    <col min="2" max="2" width="53.00390625" style="0" customWidth="1"/>
    <col min="3" max="3" width="4.25390625" style="0" customWidth="1"/>
    <col min="4" max="4" width="6.625" style="1" customWidth="1"/>
    <col min="5" max="5" width="12.75390625" style="1" customWidth="1"/>
    <col min="6" max="6" width="17.125" style="3" customWidth="1"/>
    <col min="7" max="7" width="13.75390625" style="2" customWidth="1"/>
    <col min="8" max="8" width="11.75390625" style="2" customWidth="1"/>
    <col min="9" max="9" width="12.625" style="0" customWidth="1"/>
    <col min="10" max="43" width="9.125" style="7" customWidth="1"/>
  </cols>
  <sheetData>
    <row r="1" spans="8:9" ht="12.75">
      <c r="H1" s="32" t="s">
        <v>41</v>
      </c>
      <c r="I1" s="31">
        <f>SUM(I3:I225)</f>
        <v>0</v>
      </c>
    </row>
    <row r="2" spans="1:9" ht="26.25" customHeight="1">
      <c r="A2" s="21" t="s">
        <v>40</v>
      </c>
      <c r="B2" s="14"/>
      <c r="C2" s="14" t="s">
        <v>0</v>
      </c>
      <c r="D2" s="14" t="s">
        <v>11</v>
      </c>
      <c r="E2" s="13" t="s">
        <v>56</v>
      </c>
      <c r="F2" s="30" t="s">
        <v>12</v>
      </c>
      <c r="G2" s="10" t="s">
        <v>39</v>
      </c>
      <c r="H2" s="10" t="s">
        <v>10</v>
      </c>
      <c r="I2" s="16" t="s">
        <v>41</v>
      </c>
    </row>
    <row r="3" spans="1:9" ht="12.75">
      <c r="A3" s="4" t="s">
        <v>1</v>
      </c>
      <c r="B3" s="4" t="s">
        <v>2</v>
      </c>
      <c r="C3" s="4" t="s">
        <v>3</v>
      </c>
      <c r="D3" s="11">
        <v>1</v>
      </c>
      <c r="E3" s="12"/>
      <c r="F3" s="5">
        <f aca="true" t="shared" si="0" ref="F3:F14">G3*0.75</f>
        <v>1428.589549180328</v>
      </c>
      <c r="G3" s="18">
        <f aca="true" t="shared" si="1" ref="G3:G14">H3*0.7/1.22*1.23</f>
        <v>1904.7860655737707</v>
      </c>
      <c r="H3" s="18">
        <v>2699</v>
      </c>
      <c r="I3" s="17">
        <f aca="true" t="shared" si="2" ref="I3:I14">E3*F3</f>
        <v>0</v>
      </c>
    </row>
    <row r="4" spans="1:10" ht="12.75">
      <c r="A4" s="4" t="s">
        <v>4</v>
      </c>
      <c r="B4" s="4" t="s">
        <v>5</v>
      </c>
      <c r="C4" s="4" t="s">
        <v>3</v>
      </c>
      <c r="D4" s="11">
        <v>1</v>
      </c>
      <c r="E4" s="12"/>
      <c r="F4" s="5">
        <f t="shared" si="0"/>
        <v>634.6346311475411</v>
      </c>
      <c r="G4" s="18">
        <f t="shared" si="1"/>
        <v>846.1795081967214</v>
      </c>
      <c r="H4" s="18">
        <v>1199</v>
      </c>
      <c r="I4" s="17">
        <f t="shared" si="2"/>
        <v>0</v>
      </c>
      <c r="J4" s="9"/>
    </row>
    <row r="5" spans="1:10" ht="12.75">
      <c r="A5" s="4" t="s">
        <v>13</v>
      </c>
      <c r="B5" s="4" t="s">
        <v>14</v>
      </c>
      <c r="C5" s="4" t="s">
        <v>3</v>
      </c>
      <c r="D5" s="11">
        <v>3</v>
      </c>
      <c r="E5" s="12"/>
      <c r="F5" s="5">
        <f t="shared" si="0"/>
        <v>687.5649590163935</v>
      </c>
      <c r="G5" s="18">
        <f t="shared" si="1"/>
        <v>916.7532786885246</v>
      </c>
      <c r="H5" s="19">
        <v>1299</v>
      </c>
      <c r="I5" s="17">
        <f t="shared" si="2"/>
        <v>0</v>
      </c>
      <c r="J5" s="9"/>
    </row>
    <row r="6" spans="1:10" ht="12.75">
      <c r="A6" s="4" t="s">
        <v>15</v>
      </c>
      <c r="B6" s="4" t="s">
        <v>16</v>
      </c>
      <c r="C6" s="4" t="s">
        <v>3</v>
      </c>
      <c r="D6" s="11">
        <v>1</v>
      </c>
      <c r="E6" s="12"/>
      <c r="F6" s="5">
        <f t="shared" si="0"/>
        <v>687.5649590163935</v>
      </c>
      <c r="G6" s="18">
        <f t="shared" si="1"/>
        <v>916.7532786885246</v>
      </c>
      <c r="H6" s="19">
        <v>1299</v>
      </c>
      <c r="I6" s="17">
        <f t="shared" si="2"/>
        <v>0</v>
      </c>
      <c r="J6" s="9"/>
    </row>
    <row r="7" spans="1:9" ht="12.75">
      <c r="A7" s="4" t="s">
        <v>6</v>
      </c>
      <c r="B7" s="4" t="s">
        <v>7</v>
      </c>
      <c r="C7" s="4" t="s">
        <v>3</v>
      </c>
      <c r="D7" s="11">
        <v>2</v>
      </c>
      <c r="E7" s="12"/>
      <c r="F7" s="5">
        <f t="shared" si="0"/>
        <v>1428.589549180328</v>
      </c>
      <c r="G7" s="18">
        <f t="shared" si="1"/>
        <v>1904.7860655737707</v>
      </c>
      <c r="H7" s="18">
        <v>2699</v>
      </c>
      <c r="I7" s="17">
        <f t="shared" si="2"/>
        <v>0</v>
      </c>
    </row>
    <row r="8" spans="1:9" ht="12.75">
      <c r="A8" s="4" t="s">
        <v>8</v>
      </c>
      <c r="B8" s="4" t="s">
        <v>9</v>
      </c>
      <c r="C8" s="4" t="s">
        <v>3</v>
      </c>
      <c r="D8" s="11">
        <v>1</v>
      </c>
      <c r="E8" s="12"/>
      <c r="F8" s="5">
        <f t="shared" si="0"/>
        <v>1799.101844262295</v>
      </c>
      <c r="G8" s="18">
        <f t="shared" si="1"/>
        <v>2398.802459016393</v>
      </c>
      <c r="H8" s="18">
        <v>3399</v>
      </c>
      <c r="I8" s="17">
        <f t="shared" si="2"/>
        <v>0</v>
      </c>
    </row>
    <row r="9" spans="1:9" ht="12.75">
      <c r="A9" s="21" t="s">
        <v>42</v>
      </c>
      <c r="B9" s="14"/>
      <c r="C9" s="14" t="s">
        <v>0</v>
      </c>
      <c r="D9" s="14" t="s">
        <v>11</v>
      </c>
      <c r="E9" s="16"/>
      <c r="F9" s="30" t="s">
        <v>12</v>
      </c>
      <c r="G9" s="10" t="s">
        <v>39</v>
      </c>
      <c r="H9" s="10" t="s">
        <v>10</v>
      </c>
      <c r="I9" s="16"/>
    </row>
    <row r="10" spans="1:9" ht="12.75">
      <c r="A10" s="4" t="s">
        <v>29</v>
      </c>
      <c r="B10" s="22" t="s">
        <v>30</v>
      </c>
      <c r="C10" s="23" t="s">
        <v>3</v>
      </c>
      <c r="D10" s="11">
        <v>1</v>
      </c>
      <c r="E10" s="12"/>
      <c r="F10" s="5">
        <f t="shared" si="0"/>
        <v>878.1141393442623</v>
      </c>
      <c r="G10" s="18">
        <f t="shared" si="1"/>
        <v>1170.8188524590164</v>
      </c>
      <c r="H10" s="20">
        <v>1659</v>
      </c>
      <c r="I10" s="17">
        <f t="shared" si="2"/>
        <v>0</v>
      </c>
    </row>
    <row r="11" spans="1:9" ht="12.75">
      <c r="A11" s="4" t="s">
        <v>31</v>
      </c>
      <c r="B11" s="22" t="s">
        <v>32</v>
      </c>
      <c r="C11" s="23" t="s">
        <v>3</v>
      </c>
      <c r="D11" s="11">
        <v>1</v>
      </c>
      <c r="E11" s="12"/>
      <c r="F11" s="5">
        <f t="shared" si="0"/>
        <v>878.1141393442623</v>
      </c>
      <c r="G11" s="18">
        <f t="shared" si="1"/>
        <v>1170.8188524590164</v>
      </c>
      <c r="H11" s="20">
        <v>1659</v>
      </c>
      <c r="I11" s="17">
        <f t="shared" si="2"/>
        <v>0</v>
      </c>
    </row>
    <row r="12" spans="1:9" ht="12.75">
      <c r="A12" s="4" t="s">
        <v>33</v>
      </c>
      <c r="B12" s="22" t="s">
        <v>34</v>
      </c>
      <c r="C12" s="23" t="s">
        <v>3</v>
      </c>
      <c r="D12" s="11">
        <v>7</v>
      </c>
      <c r="E12" s="12"/>
      <c r="F12" s="27">
        <f t="shared" si="0"/>
        <v>475.84364754098357</v>
      </c>
      <c r="G12" s="28">
        <f t="shared" si="1"/>
        <v>634.4581967213114</v>
      </c>
      <c r="H12" s="29">
        <v>899</v>
      </c>
      <c r="I12" s="17">
        <f t="shared" si="2"/>
        <v>0</v>
      </c>
    </row>
    <row r="13" spans="1:9" ht="12.75">
      <c r="A13" s="4" t="s">
        <v>35</v>
      </c>
      <c r="B13" s="22" t="s">
        <v>36</v>
      </c>
      <c r="C13" s="23" t="s">
        <v>3</v>
      </c>
      <c r="D13" s="11">
        <v>5</v>
      </c>
      <c r="E13" s="12"/>
      <c r="F13" s="5">
        <f t="shared" si="0"/>
        <v>285.2944672131147</v>
      </c>
      <c r="G13" s="18">
        <f t="shared" si="1"/>
        <v>380.3926229508196</v>
      </c>
      <c r="H13" s="20">
        <v>539</v>
      </c>
      <c r="I13" s="17">
        <f t="shared" si="2"/>
        <v>0</v>
      </c>
    </row>
    <row r="14" spans="1:9" ht="12.75">
      <c r="A14" s="4" t="s">
        <v>37</v>
      </c>
      <c r="B14" s="22" t="s">
        <v>38</v>
      </c>
      <c r="C14" s="23" t="s">
        <v>3</v>
      </c>
      <c r="D14" s="11">
        <v>1</v>
      </c>
      <c r="E14" s="12"/>
      <c r="F14" s="5">
        <f t="shared" si="0"/>
        <v>174.1407786885246</v>
      </c>
      <c r="G14" s="18">
        <f t="shared" si="1"/>
        <v>232.18770491803278</v>
      </c>
      <c r="H14" s="20">
        <v>329</v>
      </c>
      <c r="I14" s="17">
        <f t="shared" si="2"/>
        <v>0</v>
      </c>
    </row>
    <row r="15" spans="1:9" ht="12.75">
      <c r="A15" s="21" t="s">
        <v>17</v>
      </c>
      <c r="B15" s="14"/>
      <c r="C15" s="14" t="s">
        <v>0</v>
      </c>
      <c r="D15" s="14" t="s">
        <v>11</v>
      </c>
      <c r="E15" s="16"/>
      <c r="F15" s="30" t="s">
        <v>47</v>
      </c>
      <c r="G15" s="10" t="s">
        <v>39</v>
      </c>
      <c r="H15" s="10" t="s">
        <v>10</v>
      </c>
      <c r="I15" s="16"/>
    </row>
    <row r="16" spans="1:9" ht="12.75">
      <c r="A16" s="4" t="s">
        <v>43</v>
      </c>
      <c r="B16" s="22" t="s">
        <v>44</v>
      </c>
      <c r="C16" s="23" t="s">
        <v>3</v>
      </c>
      <c r="D16" s="11">
        <v>3</v>
      </c>
      <c r="E16" s="12"/>
      <c r="F16" s="26">
        <f aca="true" t="shared" si="3" ref="F16:F27">G16*0.8</f>
        <v>1523.8288524590166</v>
      </c>
      <c r="G16" s="6">
        <f aca="true" t="shared" si="4" ref="G16:G21">(H16*0.7)/1.22*1.23</f>
        <v>1904.7860655737707</v>
      </c>
      <c r="H16" s="20">
        <v>2699</v>
      </c>
      <c r="I16" s="24">
        <f aca="true" t="shared" si="5" ref="I16:I21">F16*E16</f>
        <v>0</v>
      </c>
    </row>
    <row r="17" spans="1:9" ht="12.75">
      <c r="A17" s="4" t="s">
        <v>45</v>
      </c>
      <c r="B17" s="22" t="s">
        <v>46</v>
      </c>
      <c r="C17" s="4" t="s">
        <v>3</v>
      </c>
      <c r="D17" s="11">
        <v>1</v>
      </c>
      <c r="E17" s="12"/>
      <c r="F17" s="26">
        <f t="shared" si="3"/>
        <v>1523.8288524590166</v>
      </c>
      <c r="G17" s="6">
        <f t="shared" si="4"/>
        <v>1904.7860655737707</v>
      </c>
      <c r="H17" s="20">
        <v>2699</v>
      </c>
      <c r="I17" s="24">
        <f t="shared" si="5"/>
        <v>0</v>
      </c>
    </row>
    <row r="18" spans="1:9" ht="12.75">
      <c r="A18" s="4" t="s">
        <v>48</v>
      </c>
      <c r="B18" s="22" t="s">
        <v>49</v>
      </c>
      <c r="C18" s="23" t="s">
        <v>3</v>
      </c>
      <c r="D18" s="11">
        <v>2</v>
      </c>
      <c r="E18" s="12"/>
      <c r="F18" s="26">
        <f t="shared" si="3"/>
        <v>733.4026229508197</v>
      </c>
      <c r="G18" s="6">
        <f t="shared" si="4"/>
        <v>916.7532786885246</v>
      </c>
      <c r="H18" s="20">
        <v>1299</v>
      </c>
      <c r="I18" s="24">
        <f t="shared" si="5"/>
        <v>0</v>
      </c>
    </row>
    <row r="19" spans="1:9" ht="12.75">
      <c r="A19" s="4" t="s">
        <v>50</v>
      </c>
      <c r="B19" s="22" t="s">
        <v>51</v>
      </c>
      <c r="C19" s="4" t="s">
        <v>3</v>
      </c>
      <c r="D19" s="11">
        <v>1</v>
      </c>
      <c r="E19" s="12"/>
      <c r="F19" s="26">
        <f t="shared" si="3"/>
        <v>733.4026229508197</v>
      </c>
      <c r="G19" s="6">
        <f t="shared" si="4"/>
        <v>916.7532786885246</v>
      </c>
      <c r="H19" s="20">
        <v>1299</v>
      </c>
      <c r="I19" s="24">
        <f t="shared" si="5"/>
        <v>0</v>
      </c>
    </row>
    <row r="20" spans="1:9" ht="12.75">
      <c r="A20" s="4" t="s">
        <v>52</v>
      </c>
      <c r="B20" s="22" t="s">
        <v>53</v>
      </c>
      <c r="C20" s="25" t="s">
        <v>3</v>
      </c>
      <c r="D20" s="11">
        <v>1</v>
      </c>
      <c r="E20" s="12"/>
      <c r="F20" s="26">
        <f t="shared" si="3"/>
        <v>733.4026229508197</v>
      </c>
      <c r="G20" s="6">
        <f t="shared" si="4"/>
        <v>916.7532786885246</v>
      </c>
      <c r="H20" s="20">
        <v>1299</v>
      </c>
      <c r="I20" s="24">
        <f t="shared" si="5"/>
        <v>0</v>
      </c>
    </row>
    <row r="21" spans="1:9" ht="12.75">
      <c r="A21" s="4" t="s">
        <v>54</v>
      </c>
      <c r="B21" s="22" t="s">
        <v>55</v>
      </c>
      <c r="C21" s="25" t="s">
        <v>3</v>
      </c>
      <c r="D21" s="11">
        <v>1</v>
      </c>
      <c r="E21" s="12"/>
      <c r="F21" s="26">
        <f t="shared" si="3"/>
        <v>733.4026229508197</v>
      </c>
      <c r="G21" s="6">
        <f t="shared" si="4"/>
        <v>916.7532786885246</v>
      </c>
      <c r="H21" s="20">
        <v>1299</v>
      </c>
      <c r="I21" s="24">
        <f t="shared" si="5"/>
        <v>0</v>
      </c>
    </row>
    <row r="22" spans="1:9" ht="12.75">
      <c r="A22" s="21" t="s">
        <v>18</v>
      </c>
      <c r="B22" s="14"/>
      <c r="C22" s="14" t="s">
        <v>0</v>
      </c>
      <c r="D22" s="14" t="s">
        <v>11</v>
      </c>
      <c r="E22" s="16"/>
      <c r="F22" s="30" t="s">
        <v>47</v>
      </c>
      <c r="G22" s="10" t="s">
        <v>39</v>
      </c>
      <c r="H22" s="10" t="s">
        <v>10</v>
      </c>
      <c r="I22" s="16"/>
    </row>
    <row r="23" spans="1:9" ht="12.75">
      <c r="A23" s="4" t="s">
        <v>19</v>
      </c>
      <c r="B23" s="22" t="s">
        <v>20</v>
      </c>
      <c r="C23" s="4" t="s">
        <v>3</v>
      </c>
      <c r="D23" s="11">
        <v>2</v>
      </c>
      <c r="E23" s="12"/>
      <c r="F23" s="26">
        <f t="shared" si="3"/>
        <v>936.6550819672132</v>
      </c>
      <c r="G23" s="18">
        <f>H23*0.7/1.22*1.23</f>
        <v>1170.8188524590164</v>
      </c>
      <c r="H23" s="20">
        <v>1659</v>
      </c>
      <c r="I23" s="17">
        <f>E23*F23</f>
        <v>0</v>
      </c>
    </row>
    <row r="24" spans="1:9" ht="12.75">
      <c r="A24" s="4" t="s">
        <v>21</v>
      </c>
      <c r="B24" s="22" t="s">
        <v>22</v>
      </c>
      <c r="C24" s="4" t="s">
        <v>3</v>
      </c>
      <c r="D24" s="11">
        <v>1</v>
      </c>
      <c r="E24" s="12"/>
      <c r="F24" s="26">
        <f t="shared" si="3"/>
        <v>484.9829508196721</v>
      </c>
      <c r="G24" s="18">
        <f>H24*0.7/1.22*1.23</f>
        <v>606.2286885245901</v>
      </c>
      <c r="H24" s="20">
        <v>859</v>
      </c>
      <c r="I24" s="17">
        <f>E24*F24</f>
        <v>0</v>
      </c>
    </row>
    <row r="25" spans="1:9" ht="12.75">
      <c r="A25" s="4" t="s">
        <v>23</v>
      </c>
      <c r="B25" s="22" t="s">
        <v>24</v>
      </c>
      <c r="C25" s="4" t="s">
        <v>3</v>
      </c>
      <c r="D25" s="11">
        <v>2</v>
      </c>
      <c r="E25" s="12"/>
      <c r="F25" s="26">
        <f t="shared" si="3"/>
        <v>484.9829508196721</v>
      </c>
      <c r="G25" s="18">
        <f>H25*0.7/1.22*1.23</f>
        <v>606.2286885245901</v>
      </c>
      <c r="H25" s="20">
        <v>859</v>
      </c>
      <c r="I25" s="17">
        <f>E25*F25</f>
        <v>0</v>
      </c>
    </row>
    <row r="26" spans="1:9" ht="12.75">
      <c r="A26" s="4" t="s">
        <v>25</v>
      </c>
      <c r="B26" s="22" t="s">
        <v>26</v>
      </c>
      <c r="C26" s="4" t="s">
        <v>3</v>
      </c>
      <c r="D26" s="11">
        <v>20</v>
      </c>
      <c r="E26" s="12"/>
      <c r="F26" s="26">
        <f t="shared" si="3"/>
        <v>304.3140983606557</v>
      </c>
      <c r="G26" s="18">
        <f>H26*0.7/1.22*1.23</f>
        <v>380.3926229508196</v>
      </c>
      <c r="H26" s="20">
        <v>539</v>
      </c>
      <c r="I26" s="17">
        <f>E26*F26</f>
        <v>0</v>
      </c>
    </row>
    <row r="27" spans="1:9" ht="12.75">
      <c r="A27" s="4" t="s">
        <v>27</v>
      </c>
      <c r="B27" s="22" t="s">
        <v>28</v>
      </c>
      <c r="C27" s="4" t="s">
        <v>3</v>
      </c>
      <c r="D27" s="11">
        <v>17</v>
      </c>
      <c r="E27" s="12"/>
      <c r="F27" s="26">
        <f t="shared" si="3"/>
        <v>304.3140983606557</v>
      </c>
      <c r="G27" s="18">
        <f>H27*0.7/1.22*1.23</f>
        <v>380.3926229508196</v>
      </c>
      <c r="H27" s="20">
        <v>539</v>
      </c>
      <c r="I27" s="17">
        <f>E27*F27</f>
        <v>0</v>
      </c>
    </row>
    <row r="28" spans="1:9" ht="12.75">
      <c r="A28" s="7"/>
      <c r="B28" s="7"/>
      <c r="C28" s="7"/>
      <c r="D28" s="15"/>
      <c r="E28" s="15"/>
      <c r="F28" s="8"/>
      <c r="G28" s="9"/>
      <c r="H28" s="9"/>
      <c r="I28" s="7"/>
    </row>
    <row r="29" spans="1:9" ht="12.75">
      <c r="A29" s="7"/>
      <c r="B29" s="7"/>
      <c r="C29" s="7"/>
      <c r="D29" s="15"/>
      <c r="E29" s="15"/>
      <c r="F29" s="8"/>
      <c r="G29" s="9"/>
      <c r="H29" s="9"/>
      <c r="I29" s="7"/>
    </row>
    <row r="30" spans="1:9" ht="12.75">
      <c r="A30" s="7"/>
      <c r="B30" s="7"/>
      <c r="C30" s="7"/>
      <c r="D30" s="15"/>
      <c r="E30" s="15"/>
      <c r="F30" s="8"/>
      <c r="G30" s="9"/>
      <c r="H30" s="9"/>
      <c r="I30" s="7"/>
    </row>
    <row r="31" spans="1:9" ht="12.75">
      <c r="A31" s="7"/>
      <c r="B31" s="7"/>
      <c r="C31" s="7"/>
      <c r="D31" s="15"/>
      <c r="E31" s="15"/>
      <c r="F31" s="8"/>
      <c r="G31" s="9"/>
      <c r="H31" s="9"/>
      <c r="I31" s="7"/>
    </row>
    <row r="32" spans="1:9" ht="12.75">
      <c r="A32" s="7"/>
      <c r="B32" s="7"/>
      <c r="C32" s="7"/>
      <c r="D32" s="15"/>
      <c r="E32" s="15"/>
      <c r="F32" s="8"/>
      <c r="G32" s="9"/>
      <c r="H32" s="9"/>
      <c r="I32" s="7"/>
    </row>
    <row r="33" spans="4:8" s="7" customFormat="1" ht="12.75">
      <c r="D33" s="15"/>
      <c r="E33" s="15"/>
      <c r="F33" s="8"/>
      <c r="G33" s="9"/>
      <c r="H33" s="9"/>
    </row>
    <row r="34" spans="4:8" s="7" customFormat="1" ht="12.75">
      <c r="D34" s="15"/>
      <c r="E34" s="15"/>
      <c r="F34" s="8"/>
      <c r="G34" s="9"/>
      <c r="H34" s="9"/>
    </row>
    <row r="35" spans="4:8" s="7" customFormat="1" ht="12.75">
      <c r="D35" s="15"/>
      <c r="E35" s="15"/>
      <c r="F35" s="8"/>
      <c r="G35" s="9"/>
      <c r="H35" s="9"/>
    </row>
    <row r="36" spans="4:8" s="7" customFormat="1" ht="12.75">
      <c r="D36" s="15"/>
      <c r="E36" s="15"/>
      <c r="F36" s="8"/>
      <c r="G36" s="9"/>
      <c r="H36" s="9"/>
    </row>
    <row r="37" spans="4:8" s="7" customFormat="1" ht="12.75">
      <c r="D37" s="15"/>
      <c r="E37" s="15"/>
      <c r="F37" s="8"/>
      <c r="G37" s="9"/>
      <c r="H37" s="9"/>
    </row>
    <row r="38" spans="4:8" s="7" customFormat="1" ht="12.75">
      <c r="D38" s="15"/>
      <c r="E38" s="15"/>
      <c r="F38" s="8"/>
      <c r="G38" s="9"/>
      <c r="H38" s="9"/>
    </row>
    <row r="39" spans="4:8" s="7" customFormat="1" ht="12.75">
      <c r="D39" s="15"/>
      <c r="E39" s="15"/>
      <c r="F39" s="8"/>
      <c r="G39" s="9"/>
      <c r="H39" s="9"/>
    </row>
    <row r="40" spans="4:8" s="7" customFormat="1" ht="12.75">
      <c r="D40" s="15"/>
      <c r="E40" s="15"/>
      <c r="F40" s="8"/>
      <c r="G40" s="9"/>
      <c r="H40" s="9"/>
    </row>
    <row r="41" spans="4:8" s="7" customFormat="1" ht="12.75">
      <c r="D41" s="15"/>
      <c r="E41" s="15"/>
      <c r="F41" s="8"/>
      <c r="G41" s="9"/>
      <c r="H41" s="9"/>
    </row>
    <row r="42" spans="4:8" s="7" customFormat="1" ht="12.75">
      <c r="D42" s="15"/>
      <c r="E42" s="15"/>
      <c r="F42" s="8"/>
      <c r="G42" s="9"/>
      <c r="H42" s="9"/>
    </row>
    <row r="43" spans="4:8" s="7" customFormat="1" ht="12.75">
      <c r="D43" s="15"/>
      <c r="E43" s="15"/>
      <c r="F43" s="8"/>
      <c r="G43" s="9"/>
      <c r="H43" s="9"/>
    </row>
    <row r="44" spans="4:8" s="7" customFormat="1" ht="12.75">
      <c r="D44" s="15"/>
      <c r="E44" s="15"/>
      <c r="F44" s="8"/>
      <c r="G44" s="9"/>
      <c r="H44" s="9"/>
    </row>
    <row r="45" spans="4:8" s="7" customFormat="1" ht="12.75">
      <c r="D45" s="15"/>
      <c r="E45" s="15"/>
      <c r="F45" s="8"/>
      <c r="G45" s="9"/>
      <c r="H45" s="9"/>
    </row>
    <row r="46" spans="4:8" s="7" customFormat="1" ht="12.75">
      <c r="D46" s="15"/>
      <c r="E46" s="15"/>
      <c r="F46" s="8"/>
      <c r="G46" s="9"/>
      <c r="H46" s="9"/>
    </row>
    <row r="47" spans="4:8" s="7" customFormat="1" ht="12.75">
      <c r="D47" s="15"/>
      <c r="E47" s="15"/>
      <c r="F47" s="8"/>
      <c r="G47" s="9"/>
      <c r="H47" s="9"/>
    </row>
    <row r="48" spans="4:8" s="7" customFormat="1" ht="12.75">
      <c r="D48" s="15"/>
      <c r="E48" s="15"/>
      <c r="F48" s="8"/>
      <c r="G48" s="9"/>
      <c r="H48" s="9"/>
    </row>
    <row r="49" spans="4:8" s="7" customFormat="1" ht="12.75">
      <c r="D49" s="15"/>
      <c r="E49" s="15"/>
      <c r="F49" s="8"/>
      <c r="G49" s="9"/>
      <c r="H49" s="9"/>
    </row>
    <row r="50" spans="4:8" s="7" customFormat="1" ht="12.75">
      <c r="D50" s="15"/>
      <c r="E50" s="15"/>
      <c r="F50" s="8"/>
      <c r="G50" s="9"/>
      <c r="H50" s="9"/>
    </row>
    <row r="51" spans="4:8" s="7" customFormat="1" ht="12.75">
      <c r="D51" s="15"/>
      <c r="E51" s="15"/>
      <c r="F51" s="8"/>
      <c r="G51" s="9"/>
      <c r="H51" s="9"/>
    </row>
    <row r="52" spans="4:8" s="7" customFormat="1" ht="12.75">
      <c r="D52" s="15"/>
      <c r="E52" s="15"/>
      <c r="F52" s="8"/>
      <c r="G52" s="9"/>
      <c r="H52" s="9"/>
    </row>
    <row r="53" spans="4:8" s="7" customFormat="1" ht="12.75">
      <c r="D53" s="15"/>
      <c r="E53" s="15"/>
      <c r="F53" s="8"/>
      <c r="G53" s="9"/>
      <c r="H53" s="9"/>
    </row>
    <row r="54" spans="4:8" s="7" customFormat="1" ht="12.75">
      <c r="D54" s="15"/>
      <c r="E54" s="15"/>
      <c r="F54" s="8"/>
      <c r="G54" s="9"/>
      <c r="H54" s="9"/>
    </row>
    <row r="55" spans="4:8" s="7" customFormat="1" ht="12.75">
      <c r="D55" s="15"/>
      <c r="E55" s="15"/>
      <c r="F55" s="8"/>
      <c r="G55" s="9"/>
      <c r="H55" s="9"/>
    </row>
    <row r="56" spans="4:8" s="7" customFormat="1" ht="12.75">
      <c r="D56" s="15"/>
      <c r="E56" s="15"/>
      <c r="F56" s="8"/>
      <c r="G56" s="9"/>
      <c r="H56" s="9"/>
    </row>
    <row r="57" spans="4:8" s="7" customFormat="1" ht="12.75">
      <c r="D57" s="15"/>
      <c r="E57" s="15"/>
      <c r="F57" s="8"/>
      <c r="G57" s="9"/>
      <c r="H57" s="9"/>
    </row>
    <row r="58" spans="4:8" s="7" customFormat="1" ht="12.75">
      <c r="D58" s="15"/>
      <c r="E58" s="15"/>
      <c r="F58" s="8"/>
      <c r="G58" s="9"/>
      <c r="H58" s="9"/>
    </row>
    <row r="59" spans="4:8" s="7" customFormat="1" ht="12.75">
      <c r="D59" s="15"/>
      <c r="E59" s="15"/>
      <c r="F59" s="8"/>
      <c r="G59" s="9"/>
      <c r="H59" s="9"/>
    </row>
    <row r="60" spans="4:8" s="7" customFormat="1" ht="12.75">
      <c r="D60" s="15"/>
      <c r="E60" s="15"/>
      <c r="F60" s="8"/>
      <c r="G60" s="9"/>
      <c r="H60" s="9"/>
    </row>
    <row r="61" spans="4:8" s="7" customFormat="1" ht="12.75">
      <c r="D61" s="15"/>
      <c r="E61" s="15"/>
      <c r="F61" s="8"/>
      <c r="G61" s="9"/>
      <c r="H61" s="9"/>
    </row>
    <row r="62" spans="4:8" s="7" customFormat="1" ht="12.75">
      <c r="D62" s="15"/>
      <c r="E62" s="15"/>
      <c r="F62" s="8"/>
      <c r="G62" s="9"/>
      <c r="H62" s="9"/>
    </row>
    <row r="63" spans="4:8" s="7" customFormat="1" ht="12.75">
      <c r="D63" s="15"/>
      <c r="E63" s="15"/>
      <c r="F63" s="8"/>
      <c r="G63" s="9"/>
      <c r="H63" s="9"/>
    </row>
    <row r="64" spans="4:8" s="7" customFormat="1" ht="12.75">
      <c r="D64" s="15"/>
      <c r="E64" s="15"/>
      <c r="F64" s="8"/>
      <c r="G64" s="9"/>
      <c r="H64" s="9"/>
    </row>
    <row r="65" spans="4:8" s="7" customFormat="1" ht="12.75">
      <c r="D65" s="15"/>
      <c r="E65" s="15"/>
      <c r="F65" s="8"/>
      <c r="G65" s="9"/>
      <c r="H65" s="9"/>
    </row>
    <row r="66" spans="4:8" s="7" customFormat="1" ht="12.75">
      <c r="D66" s="15"/>
      <c r="E66" s="15"/>
      <c r="F66" s="8"/>
      <c r="G66" s="9"/>
      <c r="H66" s="9"/>
    </row>
    <row r="67" spans="4:8" s="7" customFormat="1" ht="12.75">
      <c r="D67" s="15"/>
      <c r="E67" s="15"/>
      <c r="F67" s="8"/>
      <c r="G67" s="9"/>
      <c r="H67" s="9"/>
    </row>
    <row r="68" spans="4:8" s="7" customFormat="1" ht="12.75">
      <c r="D68" s="15"/>
      <c r="E68" s="15"/>
      <c r="F68" s="8"/>
      <c r="G68" s="9"/>
      <c r="H68" s="9"/>
    </row>
    <row r="69" spans="4:8" s="7" customFormat="1" ht="12.75">
      <c r="D69" s="15"/>
      <c r="E69" s="15"/>
      <c r="F69" s="8"/>
      <c r="G69" s="9"/>
      <c r="H69" s="9"/>
    </row>
    <row r="70" spans="4:8" s="7" customFormat="1" ht="12.75">
      <c r="D70" s="15"/>
      <c r="E70" s="15"/>
      <c r="F70" s="8"/>
      <c r="G70" s="9"/>
      <c r="H70" s="9"/>
    </row>
    <row r="71" spans="4:8" s="7" customFormat="1" ht="12.75">
      <c r="D71" s="15"/>
      <c r="E71" s="15"/>
      <c r="F71" s="8"/>
      <c r="G71" s="9"/>
      <c r="H71" s="9"/>
    </row>
    <row r="72" spans="4:8" s="7" customFormat="1" ht="12.75">
      <c r="D72" s="15"/>
      <c r="E72" s="15"/>
      <c r="F72" s="8"/>
      <c r="G72" s="9"/>
      <c r="H72" s="9"/>
    </row>
    <row r="73" spans="4:8" s="7" customFormat="1" ht="12.75">
      <c r="D73" s="15"/>
      <c r="E73" s="15"/>
      <c r="F73" s="8"/>
      <c r="G73" s="9"/>
      <c r="H73" s="9"/>
    </row>
    <row r="74" spans="4:8" s="7" customFormat="1" ht="12.75">
      <c r="D74" s="15"/>
      <c r="E74" s="15"/>
      <c r="F74" s="8"/>
      <c r="G74" s="9"/>
      <c r="H74" s="9"/>
    </row>
    <row r="75" spans="4:8" s="7" customFormat="1" ht="12.75">
      <c r="D75" s="15"/>
      <c r="E75" s="15"/>
      <c r="F75" s="8"/>
      <c r="G75" s="9"/>
      <c r="H75" s="9"/>
    </row>
    <row r="76" spans="4:8" s="7" customFormat="1" ht="12.75">
      <c r="D76" s="15"/>
      <c r="E76" s="15"/>
      <c r="F76" s="8"/>
      <c r="G76" s="9"/>
      <c r="H76" s="9"/>
    </row>
    <row r="77" spans="4:8" s="7" customFormat="1" ht="12.75">
      <c r="D77" s="15"/>
      <c r="E77" s="15"/>
      <c r="F77" s="8"/>
      <c r="G77" s="9"/>
      <c r="H77" s="9"/>
    </row>
    <row r="78" spans="4:8" s="7" customFormat="1" ht="12.75">
      <c r="D78" s="15"/>
      <c r="E78" s="15"/>
      <c r="F78" s="8"/>
      <c r="G78" s="9"/>
      <c r="H78" s="9"/>
    </row>
    <row r="79" spans="4:8" s="7" customFormat="1" ht="12.75">
      <c r="D79" s="15"/>
      <c r="E79" s="15"/>
      <c r="F79" s="8"/>
      <c r="G79" s="9"/>
      <c r="H79" s="9"/>
    </row>
    <row r="80" spans="4:8" s="7" customFormat="1" ht="12.75">
      <c r="D80" s="15"/>
      <c r="E80" s="15"/>
      <c r="F80" s="8"/>
      <c r="G80" s="9"/>
      <c r="H80" s="9"/>
    </row>
    <row r="81" spans="4:8" s="7" customFormat="1" ht="12.75">
      <c r="D81" s="15"/>
      <c r="E81" s="15"/>
      <c r="F81" s="8"/>
      <c r="G81" s="9"/>
      <c r="H81" s="9"/>
    </row>
    <row r="82" spans="4:8" s="7" customFormat="1" ht="12.75">
      <c r="D82" s="15"/>
      <c r="E82" s="15"/>
      <c r="F82" s="8"/>
      <c r="G82" s="9"/>
      <c r="H82" s="9"/>
    </row>
    <row r="83" spans="4:8" s="7" customFormat="1" ht="12.75">
      <c r="D83" s="15"/>
      <c r="E83" s="15"/>
      <c r="F83" s="8"/>
      <c r="G83" s="9"/>
      <c r="H83" s="9"/>
    </row>
    <row r="84" spans="4:8" s="7" customFormat="1" ht="12.75">
      <c r="D84" s="15"/>
      <c r="E84" s="15"/>
      <c r="F84" s="8"/>
      <c r="G84" s="9"/>
      <c r="H84" s="9"/>
    </row>
    <row r="85" spans="4:8" s="7" customFormat="1" ht="12.75">
      <c r="D85" s="15"/>
      <c r="E85" s="15"/>
      <c r="F85" s="8"/>
      <c r="G85" s="9"/>
      <c r="H85" s="9"/>
    </row>
    <row r="86" spans="4:8" s="7" customFormat="1" ht="12.75">
      <c r="D86" s="15"/>
      <c r="E86" s="15"/>
      <c r="F86" s="8"/>
      <c r="G86" s="9"/>
      <c r="H86" s="9"/>
    </row>
    <row r="87" spans="4:8" s="7" customFormat="1" ht="12.75">
      <c r="D87" s="15"/>
      <c r="E87" s="15"/>
      <c r="F87" s="8"/>
      <c r="G87" s="9"/>
      <c r="H87" s="9"/>
    </row>
    <row r="88" spans="4:8" s="7" customFormat="1" ht="12.75">
      <c r="D88" s="15"/>
      <c r="E88" s="15"/>
      <c r="F88" s="8"/>
      <c r="G88" s="9"/>
      <c r="H88" s="9"/>
    </row>
    <row r="89" spans="4:8" s="7" customFormat="1" ht="12.75">
      <c r="D89" s="15"/>
      <c r="E89" s="15"/>
      <c r="F89" s="8"/>
      <c r="G89" s="9"/>
      <c r="H89" s="9"/>
    </row>
    <row r="90" spans="4:8" s="7" customFormat="1" ht="12.75">
      <c r="D90" s="15"/>
      <c r="E90" s="15"/>
      <c r="F90" s="8"/>
      <c r="G90" s="9"/>
      <c r="H90" s="9"/>
    </row>
    <row r="91" spans="4:8" s="7" customFormat="1" ht="12.75">
      <c r="D91" s="15"/>
      <c r="E91" s="15"/>
      <c r="F91" s="8"/>
      <c r="G91" s="9"/>
      <c r="H91" s="9"/>
    </row>
    <row r="92" spans="4:8" s="7" customFormat="1" ht="12.75">
      <c r="D92" s="15"/>
      <c r="E92" s="15"/>
      <c r="F92" s="8"/>
      <c r="G92" s="9"/>
      <c r="H92" s="9"/>
    </row>
    <row r="93" spans="4:8" s="7" customFormat="1" ht="12.75">
      <c r="D93" s="15"/>
      <c r="E93" s="15"/>
      <c r="F93" s="8"/>
      <c r="G93" s="9"/>
      <c r="H93" s="9"/>
    </row>
    <row r="94" spans="4:8" s="7" customFormat="1" ht="12.75">
      <c r="D94" s="15"/>
      <c r="E94" s="15"/>
      <c r="F94" s="8"/>
      <c r="G94" s="9"/>
      <c r="H94" s="9"/>
    </row>
    <row r="95" spans="4:8" s="7" customFormat="1" ht="12.75">
      <c r="D95" s="15"/>
      <c r="E95" s="15"/>
      <c r="F95" s="8"/>
      <c r="G95" s="9"/>
      <c r="H95" s="9"/>
    </row>
    <row r="96" spans="4:8" s="7" customFormat="1" ht="12.75">
      <c r="D96" s="15"/>
      <c r="E96" s="15"/>
      <c r="F96" s="8"/>
      <c r="G96" s="9"/>
      <c r="H96" s="9"/>
    </row>
    <row r="97" spans="4:8" s="7" customFormat="1" ht="12.75">
      <c r="D97" s="15"/>
      <c r="E97" s="15"/>
      <c r="F97" s="8"/>
      <c r="G97" s="9"/>
      <c r="H97" s="9"/>
    </row>
    <row r="98" spans="4:8" s="7" customFormat="1" ht="12.75">
      <c r="D98" s="15"/>
      <c r="E98" s="15"/>
      <c r="F98" s="8"/>
      <c r="G98" s="9"/>
      <c r="H98" s="9"/>
    </row>
    <row r="99" spans="4:8" s="7" customFormat="1" ht="12.75">
      <c r="D99" s="15"/>
      <c r="E99" s="15"/>
      <c r="F99" s="8"/>
      <c r="G99" s="9"/>
      <c r="H99" s="9"/>
    </row>
    <row r="100" spans="4:8" s="7" customFormat="1" ht="12.75">
      <c r="D100" s="15"/>
      <c r="E100" s="15"/>
      <c r="F100" s="8"/>
      <c r="G100" s="9"/>
      <c r="H100" s="9"/>
    </row>
    <row r="101" spans="4:8" s="7" customFormat="1" ht="12.75">
      <c r="D101" s="15"/>
      <c r="E101" s="15"/>
      <c r="F101" s="8"/>
      <c r="G101" s="9"/>
      <c r="H101" s="9"/>
    </row>
    <row r="102" spans="4:8" s="7" customFormat="1" ht="12.75">
      <c r="D102" s="15"/>
      <c r="E102" s="15"/>
      <c r="F102" s="8"/>
      <c r="G102" s="9"/>
      <c r="H102" s="9"/>
    </row>
    <row r="103" spans="4:8" s="7" customFormat="1" ht="12.75">
      <c r="D103" s="15"/>
      <c r="E103" s="15"/>
      <c r="F103" s="8"/>
      <c r="G103" s="9"/>
      <c r="H103" s="9"/>
    </row>
    <row r="104" spans="4:8" s="7" customFormat="1" ht="12.75">
      <c r="D104" s="15"/>
      <c r="E104" s="15"/>
      <c r="F104" s="8"/>
      <c r="G104" s="9"/>
      <c r="H104" s="9"/>
    </row>
    <row r="105" spans="4:8" s="7" customFormat="1" ht="12.75">
      <c r="D105" s="15"/>
      <c r="E105" s="15"/>
      <c r="F105" s="8"/>
      <c r="G105" s="9"/>
      <c r="H105" s="9"/>
    </row>
    <row r="106" spans="4:8" s="7" customFormat="1" ht="12.75">
      <c r="D106" s="15"/>
      <c r="E106" s="15"/>
      <c r="F106" s="8"/>
      <c r="G106" s="9"/>
      <c r="H106" s="9"/>
    </row>
    <row r="107" spans="4:8" s="7" customFormat="1" ht="12.75">
      <c r="D107" s="15"/>
      <c r="E107" s="15"/>
      <c r="F107" s="8"/>
      <c r="G107" s="9"/>
      <c r="H107" s="9"/>
    </row>
    <row r="108" spans="4:8" s="7" customFormat="1" ht="12.75">
      <c r="D108" s="15"/>
      <c r="E108" s="15"/>
      <c r="F108" s="8"/>
      <c r="G108" s="9"/>
      <c r="H108" s="9"/>
    </row>
    <row r="109" spans="4:8" s="7" customFormat="1" ht="12.75">
      <c r="D109" s="15"/>
      <c r="E109" s="15"/>
      <c r="F109" s="8"/>
      <c r="G109" s="9"/>
      <c r="H109" s="9"/>
    </row>
    <row r="110" spans="4:8" s="7" customFormat="1" ht="12.75">
      <c r="D110" s="15"/>
      <c r="E110" s="15"/>
      <c r="F110" s="8"/>
      <c r="G110" s="9"/>
      <c r="H110" s="9"/>
    </row>
    <row r="111" spans="4:8" s="7" customFormat="1" ht="12.75">
      <c r="D111" s="15"/>
      <c r="E111" s="15"/>
      <c r="F111" s="8"/>
      <c r="G111" s="9"/>
      <c r="H111" s="9"/>
    </row>
    <row r="112" spans="4:8" s="7" customFormat="1" ht="12.75">
      <c r="D112" s="15"/>
      <c r="E112" s="15"/>
      <c r="F112" s="8"/>
      <c r="G112" s="9"/>
      <c r="H112" s="9"/>
    </row>
    <row r="113" spans="4:8" s="7" customFormat="1" ht="12.75">
      <c r="D113" s="15"/>
      <c r="E113" s="15"/>
      <c r="F113" s="8"/>
      <c r="G113" s="9"/>
      <c r="H113" s="9"/>
    </row>
    <row r="114" spans="4:8" s="7" customFormat="1" ht="12.75">
      <c r="D114" s="15"/>
      <c r="E114" s="15"/>
      <c r="F114" s="8"/>
      <c r="G114" s="9"/>
      <c r="H114" s="9"/>
    </row>
    <row r="115" spans="4:8" s="7" customFormat="1" ht="12.75">
      <c r="D115" s="15"/>
      <c r="E115" s="15"/>
      <c r="F115" s="8"/>
      <c r="G115" s="9"/>
      <c r="H115" s="9"/>
    </row>
    <row r="116" spans="4:8" s="7" customFormat="1" ht="12.75">
      <c r="D116" s="15"/>
      <c r="E116" s="15"/>
      <c r="F116" s="8"/>
      <c r="G116" s="9"/>
      <c r="H116" s="9"/>
    </row>
    <row r="117" spans="4:8" s="7" customFormat="1" ht="12.75">
      <c r="D117" s="15"/>
      <c r="E117" s="15"/>
      <c r="F117" s="8"/>
      <c r="G117" s="9"/>
      <c r="H117" s="9"/>
    </row>
    <row r="118" spans="4:8" s="7" customFormat="1" ht="12.75">
      <c r="D118" s="15"/>
      <c r="E118" s="15"/>
      <c r="F118" s="8"/>
      <c r="G118" s="9"/>
      <c r="H118" s="9"/>
    </row>
    <row r="119" spans="4:8" s="7" customFormat="1" ht="12.75">
      <c r="D119" s="15"/>
      <c r="E119" s="15"/>
      <c r="F119" s="8"/>
      <c r="G119" s="9"/>
      <c r="H119" s="9"/>
    </row>
    <row r="120" spans="4:8" s="7" customFormat="1" ht="12.75">
      <c r="D120" s="15"/>
      <c r="E120" s="15"/>
      <c r="F120" s="8"/>
      <c r="G120" s="9"/>
      <c r="H120" s="9"/>
    </row>
    <row r="121" spans="4:8" s="7" customFormat="1" ht="12.75">
      <c r="D121" s="15"/>
      <c r="E121" s="15"/>
      <c r="F121" s="8"/>
      <c r="G121" s="9"/>
      <c r="H121" s="9"/>
    </row>
    <row r="122" spans="4:8" s="7" customFormat="1" ht="12.75">
      <c r="D122" s="15"/>
      <c r="E122" s="15"/>
      <c r="F122" s="8"/>
      <c r="G122" s="9"/>
      <c r="H122" s="9"/>
    </row>
    <row r="123" spans="4:8" s="7" customFormat="1" ht="12.75">
      <c r="D123" s="15"/>
      <c r="E123" s="15"/>
      <c r="F123" s="8"/>
      <c r="G123" s="9"/>
      <c r="H123" s="9"/>
    </row>
    <row r="124" spans="4:8" s="7" customFormat="1" ht="12.75">
      <c r="D124" s="15"/>
      <c r="E124" s="15"/>
      <c r="F124" s="8"/>
      <c r="G124" s="9"/>
      <c r="H124" s="9"/>
    </row>
    <row r="125" spans="4:8" s="7" customFormat="1" ht="12.75">
      <c r="D125" s="15"/>
      <c r="E125" s="15"/>
      <c r="F125" s="8"/>
      <c r="G125" s="9"/>
      <c r="H125" s="9"/>
    </row>
    <row r="126" spans="4:8" s="7" customFormat="1" ht="12.75">
      <c r="D126" s="15"/>
      <c r="E126" s="15"/>
      <c r="F126" s="8"/>
      <c r="G126" s="9"/>
      <c r="H126" s="9"/>
    </row>
    <row r="127" spans="4:8" s="7" customFormat="1" ht="12.75">
      <c r="D127" s="15"/>
      <c r="E127" s="15"/>
      <c r="F127" s="8"/>
      <c r="G127" s="9"/>
      <c r="H127" s="9"/>
    </row>
    <row r="128" spans="4:8" s="7" customFormat="1" ht="12.75">
      <c r="D128" s="15"/>
      <c r="E128" s="15"/>
      <c r="F128" s="8"/>
      <c r="G128" s="9"/>
      <c r="H128" s="9"/>
    </row>
    <row r="129" spans="4:8" s="7" customFormat="1" ht="12.75">
      <c r="D129" s="15"/>
      <c r="E129" s="15"/>
      <c r="F129" s="8"/>
      <c r="G129" s="9"/>
      <c r="H129" s="9"/>
    </row>
    <row r="130" spans="4:8" s="7" customFormat="1" ht="12.75">
      <c r="D130" s="15"/>
      <c r="E130" s="15"/>
      <c r="F130" s="8"/>
      <c r="G130" s="9"/>
      <c r="H130" s="9"/>
    </row>
    <row r="131" spans="4:8" s="7" customFormat="1" ht="12.75">
      <c r="D131" s="15"/>
      <c r="E131" s="15"/>
      <c r="F131" s="8"/>
      <c r="G131" s="9"/>
      <c r="H131" s="9"/>
    </row>
    <row r="132" spans="4:8" s="7" customFormat="1" ht="12.75">
      <c r="D132" s="15"/>
      <c r="E132" s="15"/>
      <c r="F132" s="8"/>
      <c r="G132" s="9"/>
      <c r="H132" s="9"/>
    </row>
    <row r="133" spans="4:8" s="7" customFormat="1" ht="12.75">
      <c r="D133" s="15"/>
      <c r="E133" s="15"/>
      <c r="F133" s="8"/>
      <c r="G133" s="9"/>
      <c r="H133" s="9"/>
    </row>
    <row r="134" spans="4:8" s="7" customFormat="1" ht="12.75">
      <c r="D134" s="15"/>
      <c r="E134" s="15"/>
      <c r="F134" s="8"/>
      <c r="G134" s="9"/>
      <c r="H134" s="9"/>
    </row>
    <row r="135" spans="4:8" s="7" customFormat="1" ht="12.75">
      <c r="D135" s="15"/>
      <c r="E135" s="15"/>
      <c r="F135" s="8"/>
      <c r="G135" s="9"/>
      <c r="H135" s="9"/>
    </row>
    <row r="136" spans="4:8" s="7" customFormat="1" ht="12.75">
      <c r="D136" s="15"/>
      <c r="E136" s="15"/>
      <c r="F136" s="8"/>
      <c r="G136" s="9"/>
      <c r="H136" s="9"/>
    </row>
    <row r="137" spans="4:8" s="7" customFormat="1" ht="12.75">
      <c r="D137" s="15"/>
      <c r="E137" s="15"/>
      <c r="F137" s="8"/>
      <c r="G137" s="9"/>
      <c r="H137" s="9"/>
    </row>
    <row r="138" spans="4:8" s="7" customFormat="1" ht="12.75">
      <c r="D138" s="15"/>
      <c r="E138" s="15"/>
      <c r="F138" s="8"/>
      <c r="G138" s="9"/>
      <c r="H138" s="9"/>
    </row>
    <row r="139" spans="4:8" s="7" customFormat="1" ht="12.75">
      <c r="D139" s="15"/>
      <c r="E139" s="15"/>
      <c r="F139" s="8"/>
      <c r="G139" s="9"/>
      <c r="H139" s="9"/>
    </row>
    <row r="140" spans="4:8" s="7" customFormat="1" ht="12.75">
      <c r="D140" s="15"/>
      <c r="E140" s="15"/>
      <c r="F140" s="8"/>
      <c r="G140" s="9"/>
      <c r="H140" s="9"/>
    </row>
    <row r="141" spans="4:8" s="7" customFormat="1" ht="12.75">
      <c r="D141" s="15"/>
      <c r="E141" s="15"/>
      <c r="F141" s="8"/>
      <c r="G141" s="9"/>
      <c r="H141" s="9"/>
    </row>
    <row r="142" spans="4:8" s="7" customFormat="1" ht="12.75">
      <c r="D142" s="15"/>
      <c r="E142" s="15"/>
      <c r="F142" s="8"/>
      <c r="G142" s="9"/>
      <c r="H142" s="9"/>
    </row>
    <row r="143" spans="4:8" s="7" customFormat="1" ht="12.75">
      <c r="D143" s="15"/>
      <c r="E143" s="15"/>
      <c r="F143" s="8"/>
      <c r="G143" s="9"/>
      <c r="H143" s="9"/>
    </row>
    <row r="144" spans="4:8" s="7" customFormat="1" ht="12.75">
      <c r="D144" s="15"/>
      <c r="E144" s="15"/>
      <c r="F144" s="8"/>
      <c r="G144" s="9"/>
      <c r="H144" s="9"/>
    </row>
    <row r="145" spans="4:8" s="7" customFormat="1" ht="12.75">
      <c r="D145" s="15"/>
      <c r="E145" s="15"/>
      <c r="F145" s="8"/>
      <c r="G145" s="9"/>
      <c r="H145" s="9"/>
    </row>
    <row r="146" spans="4:8" s="7" customFormat="1" ht="12.75">
      <c r="D146" s="15"/>
      <c r="E146" s="15"/>
      <c r="F146" s="8"/>
      <c r="G146" s="9"/>
      <c r="H146" s="9"/>
    </row>
    <row r="147" spans="4:8" s="7" customFormat="1" ht="12.75">
      <c r="D147" s="15"/>
      <c r="E147" s="15"/>
      <c r="F147" s="8"/>
      <c r="G147" s="9"/>
      <c r="H147" s="9"/>
    </row>
    <row r="148" spans="4:8" s="7" customFormat="1" ht="12.75">
      <c r="D148" s="15"/>
      <c r="E148" s="15"/>
      <c r="F148" s="8"/>
      <c r="G148" s="9"/>
      <c r="H148" s="9"/>
    </row>
    <row r="149" spans="4:8" s="7" customFormat="1" ht="12.75">
      <c r="D149" s="15"/>
      <c r="E149" s="15"/>
      <c r="F149" s="8"/>
      <c r="G149" s="9"/>
      <c r="H149" s="9"/>
    </row>
    <row r="150" spans="4:8" s="7" customFormat="1" ht="12.75">
      <c r="D150" s="15"/>
      <c r="E150" s="15"/>
      <c r="F150" s="8"/>
      <c r="G150" s="9"/>
      <c r="H150" s="9"/>
    </row>
    <row r="151" spans="4:8" s="7" customFormat="1" ht="12.75">
      <c r="D151" s="15"/>
      <c r="E151" s="15"/>
      <c r="F151" s="8"/>
      <c r="G151" s="9"/>
      <c r="H151" s="9"/>
    </row>
    <row r="152" spans="4:8" s="7" customFormat="1" ht="12.75">
      <c r="D152" s="15"/>
      <c r="E152" s="15"/>
      <c r="F152" s="8"/>
      <c r="G152" s="9"/>
      <c r="H152" s="9"/>
    </row>
    <row r="153" spans="4:8" s="7" customFormat="1" ht="12.75">
      <c r="D153" s="15"/>
      <c r="E153" s="15"/>
      <c r="F153" s="8"/>
      <c r="G153" s="9"/>
      <c r="H153" s="9"/>
    </row>
    <row r="154" spans="4:8" s="7" customFormat="1" ht="12.75">
      <c r="D154" s="15"/>
      <c r="E154" s="15"/>
      <c r="F154" s="8"/>
      <c r="G154" s="9"/>
      <c r="H154" s="9"/>
    </row>
    <row r="155" spans="4:8" s="7" customFormat="1" ht="12.75">
      <c r="D155" s="15"/>
      <c r="E155" s="15"/>
      <c r="F155" s="8"/>
      <c r="G155" s="9"/>
      <c r="H155" s="9"/>
    </row>
    <row r="156" spans="4:8" s="7" customFormat="1" ht="12.75">
      <c r="D156" s="15"/>
      <c r="E156" s="15"/>
      <c r="F156" s="8"/>
      <c r="G156" s="9"/>
      <c r="H156" s="9"/>
    </row>
    <row r="157" spans="4:8" s="7" customFormat="1" ht="12.75">
      <c r="D157" s="15"/>
      <c r="E157" s="15"/>
      <c r="F157" s="8"/>
      <c r="G157" s="9"/>
      <c r="H157" s="9"/>
    </row>
    <row r="158" spans="4:8" s="7" customFormat="1" ht="12.75">
      <c r="D158" s="15"/>
      <c r="E158" s="15"/>
      <c r="F158" s="8"/>
      <c r="G158" s="9"/>
      <c r="H158" s="9"/>
    </row>
    <row r="159" spans="4:8" s="7" customFormat="1" ht="12.75">
      <c r="D159" s="15"/>
      <c r="E159" s="15"/>
      <c r="F159" s="8"/>
      <c r="G159" s="9"/>
      <c r="H159" s="9"/>
    </row>
    <row r="160" spans="4:8" s="7" customFormat="1" ht="12.75">
      <c r="D160" s="15"/>
      <c r="E160" s="15"/>
      <c r="F160" s="8"/>
      <c r="G160" s="9"/>
      <c r="H160" s="9"/>
    </row>
    <row r="161" spans="4:8" s="7" customFormat="1" ht="12.75">
      <c r="D161" s="15"/>
      <c r="E161" s="15"/>
      <c r="F161" s="8"/>
      <c r="G161" s="9"/>
      <c r="H161" s="9"/>
    </row>
    <row r="162" spans="4:8" s="7" customFormat="1" ht="12.75">
      <c r="D162" s="15"/>
      <c r="E162" s="15"/>
      <c r="F162" s="8"/>
      <c r="G162" s="9"/>
      <c r="H162" s="9"/>
    </row>
    <row r="163" spans="4:8" s="7" customFormat="1" ht="12.75">
      <c r="D163" s="15"/>
      <c r="E163" s="15"/>
      <c r="F163" s="8"/>
      <c r="G163" s="9"/>
      <c r="H163" s="9"/>
    </row>
    <row r="164" spans="4:8" s="7" customFormat="1" ht="12.75">
      <c r="D164" s="15"/>
      <c r="E164" s="15"/>
      <c r="F164" s="8"/>
      <c r="G164" s="9"/>
      <c r="H164" s="9"/>
    </row>
    <row r="165" spans="4:8" s="7" customFormat="1" ht="12.75">
      <c r="D165" s="15"/>
      <c r="E165" s="15"/>
      <c r="F165" s="8"/>
      <c r="G165" s="9"/>
      <c r="H165" s="9"/>
    </row>
    <row r="166" spans="4:8" s="7" customFormat="1" ht="12.75">
      <c r="D166" s="15"/>
      <c r="E166" s="15"/>
      <c r="F166" s="8"/>
      <c r="G166" s="9"/>
      <c r="H166" s="9"/>
    </row>
    <row r="167" spans="4:8" s="7" customFormat="1" ht="12.75">
      <c r="D167" s="15"/>
      <c r="E167" s="15"/>
      <c r="F167" s="8"/>
      <c r="G167" s="9"/>
      <c r="H167" s="9"/>
    </row>
    <row r="168" spans="4:8" s="7" customFormat="1" ht="12.75">
      <c r="D168" s="15"/>
      <c r="E168" s="15"/>
      <c r="F168" s="8"/>
      <c r="G168" s="9"/>
      <c r="H168" s="9"/>
    </row>
    <row r="169" spans="4:8" s="7" customFormat="1" ht="12.75">
      <c r="D169" s="15"/>
      <c r="E169" s="15"/>
      <c r="F169" s="8"/>
      <c r="G169" s="9"/>
      <c r="H169" s="9"/>
    </row>
    <row r="170" spans="4:8" s="7" customFormat="1" ht="12.75">
      <c r="D170" s="15"/>
      <c r="E170" s="15"/>
      <c r="F170" s="8"/>
      <c r="G170" s="9"/>
      <c r="H170" s="9"/>
    </row>
    <row r="171" spans="4:8" s="7" customFormat="1" ht="12.75">
      <c r="D171" s="15"/>
      <c r="E171" s="15"/>
      <c r="F171" s="8"/>
      <c r="G171" s="9"/>
      <c r="H171" s="9"/>
    </row>
    <row r="172" spans="4:8" s="7" customFormat="1" ht="12.75">
      <c r="D172" s="15"/>
      <c r="E172" s="15"/>
      <c r="F172" s="8"/>
      <c r="G172" s="9"/>
      <c r="H172" s="9"/>
    </row>
    <row r="173" spans="4:8" s="7" customFormat="1" ht="12.75">
      <c r="D173" s="15"/>
      <c r="E173" s="15"/>
      <c r="F173" s="8"/>
      <c r="G173" s="9"/>
      <c r="H173" s="9"/>
    </row>
    <row r="174" spans="4:8" s="7" customFormat="1" ht="12.75">
      <c r="D174" s="15"/>
      <c r="E174" s="15"/>
      <c r="F174" s="8"/>
      <c r="G174" s="9"/>
      <c r="H174" s="9"/>
    </row>
    <row r="175" spans="4:8" s="7" customFormat="1" ht="12.75">
      <c r="D175" s="15"/>
      <c r="E175" s="15"/>
      <c r="F175" s="8"/>
      <c r="G175" s="9"/>
      <c r="H175" s="9"/>
    </row>
    <row r="176" spans="4:8" s="7" customFormat="1" ht="12.75">
      <c r="D176" s="15"/>
      <c r="E176" s="15"/>
      <c r="F176" s="8"/>
      <c r="G176" s="9"/>
      <c r="H176" s="9"/>
    </row>
    <row r="177" spans="1:9" ht="12.75">
      <c r="A177" s="7"/>
      <c r="B177" s="7"/>
      <c r="C177" s="7"/>
      <c r="D177" s="15"/>
      <c r="E177" s="15"/>
      <c r="F177" s="8"/>
      <c r="G177" s="9"/>
      <c r="H177" s="9"/>
      <c r="I177" s="7"/>
    </row>
    <row r="178" spans="1:9" ht="12.75">
      <c r="A178" s="7"/>
      <c r="B178" s="7"/>
      <c r="C178" s="7"/>
      <c r="D178" s="15"/>
      <c r="E178" s="15"/>
      <c r="F178" s="8"/>
      <c r="G178" s="9"/>
      <c r="H178" s="9"/>
      <c r="I178" s="7"/>
    </row>
    <row r="179" spans="1:9" ht="12.75">
      <c r="A179" s="7"/>
      <c r="B179" s="7"/>
      <c r="C179" s="7"/>
      <c r="D179" s="15"/>
      <c r="E179" s="15"/>
      <c r="F179" s="8"/>
      <c r="G179" s="9"/>
      <c r="H179" s="9"/>
      <c r="I179" s="7"/>
    </row>
    <row r="180" spans="1:9" ht="12.75">
      <c r="A180" s="7"/>
      <c r="B180" s="7"/>
      <c r="C180" s="7"/>
      <c r="D180" s="15"/>
      <c r="E180" s="15"/>
      <c r="F180" s="8"/>
      <c r="G180" s="9"/>
      <c r="H180" s="9"/>
      <c r="I180" s="7"/>
    </row>
    <row r="181" spans="1:9" ht="12.75">
      <c r="A181" s="7"/>
      <c r="B181" s="7"/>
      <c r="C181" s="7"/>
      <c r="D181" s="15"/>
      <c r="E181" s="15"/>
      <c r="F181" s="8"/>
      <c r="G181" s="9"/>
      <c r="H181" s="9"/>
      <c r="I181" s="7"/>
    </row>
    <row r="182" spans="1:9" ht="12.75">
      <c r="A182" s="7"/>
      <c r="B182" s="7"/>
      <c r="C182" s="7"/>
      <c r="D182" s="15"/>
      <c r="E182" s="15"/>
      <c r="F182" s="8"/>
      <c r="G182" s="9"/>
      <c r="H182" s="9"/>
      <c r="I182" s="7"/>
    </row>
    <row r="183" spans="1:9" ht="12.75">
      <c r="A183" s="7"/>
      <c r="B183" s="7"/>
      <c r="C183" s="7"/>
      <c r="D183" s="15"/>
      <c r="E183" s="15"/>
      <c r="F183" s="8"/>
      <c r="G183" s="9"/>
      <c r="H183" s="9"/>
      <c r="I183" s="7"/>
    </row>
    <row r="184" spans="1:9" ht="12.75">
      <c r="A184" s="7"/>
      <c r="B184" s="7"/>
      <c r="C184" s="7"/>
      <c r="D184" s="15"/>
      <c r="E184" s="15"/>
      <c r="F184" s="8"/>
      <c r="G184" s="9"/>
      <c r="H184" s="9"/>
      <c r="I184" s="7"/>
    </row>
    <row r="185" spans="1:9" ht="12.75">
      <c r="A185" s="7"/>
      <c r="B185" s="7"/>
      <c r="C185" s="7"/>
      <c r="D185" s="15"/>
      <c r="E185" s="15"/>
      <c r="F185" s="8"/>
      <c r="G185" s="9"/>
      <c r="H185" s="9"/>
      <c r="I185" s="7"/>
    </row>
    <row r="186" spans="1:9" ht="12.75">
      <c r="A186" s="7"/>
      <c r="B186" s="7"/>
      <c r="C186" s="7"/>
      <c r="D186" s="15"/>
      <c r="E186" s="15"/>
      <c r="F186" s="8"/>
      <c r="G186" s="9"/>
      <c r="H186" s="9"/>
      <c r="I186" s="7"/>
    </row>
    <row r="187" spans="1:9" ht="12.75">
      <c r="A187" s="7"/>
      <c r="B187" s="7"/>
      <c r="C187" s="7"/>
      <c r="D187" s="15"/>
      <c r="E187" s="15"/>
      <c r="F187" s="8"/>
      <c r="G187" s="9"/>
      <c r="H187" s="9"/>
      <c r="I187" s="7"/>
    </row>
    <row r="188" spans="1:9" ht="12.75">
      <c r="A188" s="7"/>
      <c r="B188" s="7"/>
      <c r="C188" s="7"/>
      <c r="D188" s="15"/>
      <c r="E188" s="15"/>
      <c r="F188" s="8"/>
      <c r="G188" s="9"/>
      <c r="H188" s="9"/>
      <c r="I188" s="7"/>
    </row>
    <row r="189" spans="1:9" ht="12.75">
      <c r="A189" s="7"/>
      <c r="B189" s="7"/>
      <c r="C189" s="7"/>
      <c r="D189" s="15"/>
      <c r="E189" s="15"/>
      <c r="F189" s="8"/>
      <c r="G189" s="9"/>
      <c r="H189" s="9"/>
      <c r="I189" s="7"/>
    </row>
    <row r="190" spans="1:9" ht="12.75">
      <c r="A190" s="7"/>
      <c r="B190" s="7"/>
      <c r="C190" s="7"/>
      <c r="D190" s="15"/>
      <c r="E190" s="15"/>
      <c r="F190" s="8"/>
      <c r="G190" s="9"/>
      <c r="H190" s="9"/>
      <c r="I190" s="7"/>
    </row>
    <row r="191" spans="1:9" ht="12.75">
      <c r="A191" s="7"/>
      <c r="B191" s="7"/>
      <c r="C191" s="7"/>
      <c r="D191" s="15"/>
      <c r="E191" s="15"/>
      <c r="F191" s="8"/>
      <c r="G191" s="9"/>
      <c r="H191" s="9"/>
      <c r="I191" s="7"/>
    </row>
    <row r="192" spans="1:9" ht="12.75">
      <c r="A192" s="7"/>
      <c r="B192" s="7"/>
      <c r="C192" s="7"/>
      <c r="D192" s="15"/>
      <c r="E192" s="15"/>
      <c r="F192" s="8"/>
      <c r="G192" s="9"/>
      <c r="H192" s="9"/>
      <c r="I19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2.25390625" style="0" customWidth="1"/>
    <col min="2" max="2" width="51.25390625" style="0" customWidth="1"/>
    <col min="3" max="3" width="4.25390625" style="0" customWidth="1"/>
    <col min="4" max="4" width="6.625" style="1" customWidth="1"/>
    <col min="5" max="5" width="12.75390625" style="1" customWidth="1"/>
    <col min="6" max="6" width="16.75390625" style="3" customWidth="1"/>
    <col min="7" max="7" width="13.75390625" style="2" customWidth="1"/>
    <col min="8" max="8" width="11.75390625" style="2" customWidth="1"/>
    <col min="9" max="9" width="12.625" style="0" customWidth="1"/>
    <col min="10" max="43" width="9.125" style="7" customWidth="1"/>
  </cols>
  <sheetData>
    <row r="1" spans="8:9" ht="12.75">
      <c r="H1" s="32" t="s">
        <v>41</v>
      </c>
      <c r="I1" s="31">
        <f>SUM(I3:I215)</f>
        <v>0</v>
      </c>
    </row>
    <row r="2" spans="1:9" ht="15.75" customHeight="1">
      <c r="A2" s="21" t="s">
        <v>57</v>
      </c>
      <c r="B2" s="14"/>
      <c r="C2" s="14" t="s">
        <v>0</v>
      </c>
      <c r="D2" s="14" t="s">
        <v>11</v>
      </c>
      <c r="E2" s="13" t="s">
        <v>56</v>
      </c>
      <c r="F2" s="33" t="s">
        <v>59</v>
      </c>
      <c r="G2" s="10" t="s">
        <v>39</v>
      </c>
      <c r="H2" s="10" t="s">
        <v>10</v>
      </c>
      <c r="I2" s="16" t="s">
        <v>41</v>
      </c>
    </row>
    <row r="3" spans="1:9" ht="12.75">
      <c r="A3" s="4" t="s">
        <v>58</v>
      </c>
      <c r="B3" s="4" t="s">
        <v>58</v>
      </c>
      <c r="C3" s="4" t="s">
        <v>3</v>
      </c>
      <c r="D3" s="11">
        <v>27</v>
      </c>
      <c r="E3" s="12"/>
      <c r="F3" s="5">
        <f>G3*0.65</f>
        <v>59.176106557377054</v>
      </c>
      <c r="G3" s="18">
        <f>H3*0.7/1.22*1.23</f>
        <v>91.04016393442623</v>
      </c>
      <c r="H3" s="18">
        <v>129</v>
      </c>
      <c r="I3" s="17">
        <f aca="true" t="shared" si="0" ref="I3:I8">E3*F3</f>
        <v>0</v>
      </c>
    </row>
    <row r="4" spans="1:9" ht="12.75">
      <c r="A4" s="21" t="s">
        <v>60</v>
      </c>
      <c r="B4" s="14"/>
      <c r="C4" s="14" t="s">
        <v>0</v>
      </c>
      <c r="D4" s="14" t="s">
        <v>11</v>
      </c>
      <c r="E4" s="16"/>
      <c r="F4" s="30" t="s">
        <v>47</v>
      </c>
      <c r="G4" s="10" t="s">
        <v>39</v>
      </c>
      <c r="H4" s="10" t="s">
        <v>10</v>
      </c>
      <c r="I4" s="16"/>
    </row>
    <row r="5" spans="1:9" ht="12.75">
      <c r="A5" s="4" t="s">
        <v>61</v>
      </c>
      <c r="B5" s="22" t="s">
        <v>62</v>
      </c>
      <c r="C5" s="4" t="s">
        <v>3</v>
      </c>
      <c r="D5" s="11">
        <v>1</v>
      </c>
      <c r="E5" s="13"/>
      <c r="F5" s="5">
        <f>G5*0.8</f>
        <v>1015.6977049180329</v>
      </c>
      <c r="G5" s="6">
        <f>(H5*0.7)/1.22*1.23</f>
        <v>1269.622131147541</v>
      </c>
      <c r="H5" s="34">
        <v>1799</v>
      </c>
      <c r="I5" s="17">
        <f t="shared" si="0"/>
        <v>0</v>
      </c>
    </row>
    <row r="6" spans="1:9" ht="12.75">
      <c r="A6" s="22" t="s">
        <v>63</v>
      </c>
      <c r="B6" s="22" t="s">
        <v>64</v>
      </c>
      <c r="C6" s="4" t="s">
        <v>3</v>
      </c>
      <c r="D6" s="11">
        <v>1</v>
      </c>
      <c r="E6" s="13"/>
      <c r="F6" s="5">
        <f>G6*0.8</f>
        <v>349.4813114754099</v>
      </c>
      <c r="G6" s="6">
        <f>(H6*0.7)/1.22*1.23</f>
        <v>436.8516393442623</v>
      </c>
      <c r="H6" s="6">
        <v>619</v>
      </c>
      <c r="I6" s="17">
        <f t="shared" si="0"/>
        <v>0</v>
      </c>
    </row>
    <row r="7" spans="1:9" ht="12.75">
      <c r="A7" s="22" t="s">
        <v>65</v>
      </c>
      <c r="B7" s="35" t="s">
        <v>66</v>
      </c>
      <c r="C7" s="36" t="s">
        <v>3</v>
      </c>
      <c r="D7" s="11">
        <v>2</v>
      </c>
      <c r="E7" s="13"/>
      <c r="F7" s="5">
        <f>G7*0.8</f>
        <v>349.4813114754099</v>
      </c>
      <c r="G7" s="6">
        <f>(H7*0.7)/1.22*1.23</f>
        <v>436.8516393442623</v>
      </c>
      <c r="H7" s="18">
        <v>619</v>
      </c>
      <c r="I7" s="17">
        <f t="shared" si="0"/>
        <v>0</v>
      </c>
    </row>
    <row r="8" spans="1:9" ht="12.75">
      <c r="A8" s="22" t="s">
        <v>67</v>
      </c>
      <c r="B8" s="22" t="s">
        <v>68</v>
      </c>
      <c r="C8" s="4" t="s">
        <v>3</v>
      </c>
      <c r="D8" s="11">
        <v>1</v>
      </c>
      <c r="E8" s="13"/>
      <c r="F8" s="5">
        <f>G8*0.8</f>
        <v>349.4813114754099</v>
      </c>
      <c r="G8" s="6">
        <f>(H8*0.7)/1.22*1.23</f>
        <v>436.8516393442623</v>
      </c>
      <c r="H8" s="18">
        <v>619</v>
      </c>
      <c r="I8" s="17">
        <f t="shared" si="0"/>
        <v>0</v>
      </c>
    </row>
    <row r="9" spans="1:9" ht="12.75">
      <c r="A9" s="21" t="s">
        <v>69</v>
      </c>
      <c r="B9" s="14"/>
      <c r="C9" s="14" t="s">
        <v>0</v>
      </c>
      <c r="D9" s="14" t="s">
        <v>11</v>
      </c>
      <c r="E9" s="16"/>
      <c r="F9" s="30" t="s">
        <v>47</v>
      </c>
      <c r="G9" s="10" t="s">
        <v>39</v>
      </c>
      <c r="H9" s="10" t="s">
        <v>10</v>
      </c>
      <c r="I9" s="16"/>
    </row>
    <row r="10" spans="1:9" ht="12.75">
      <c r="A10" s="37" t="s">
        <v>70</v>
      </c>
      <c r="B10" s="40" t="s">
        <v>71</v>
      </c>
      <c r="C10" s="38" t="s">
        <v>3</v>
      </c>
      <c r="D10" s="11">
        <v>1</v>
      </c>
      <c r="E10" s="39"/>
      <c r="F10" s="5">
        <f aca="true" t="shared" si="1" ref="F10:F15">G10*0.8</f>
        <v>112.35344262295081</v>
      </c>
      <c r="G10" s="6">
        <f aca="true" t="shared" si="2" ref="G10:G15">(H10*0.7)/1.22*1.23</f>
        <v>140.4418032786885</v>
      </c>
      <c r="H10" s="18">
        <v>199</v>
      </c>
      <c r="I10" s="24">
        <f aca="true" t="shared" si="3" ref="I10:I15">F10*E10</f>
        <v>0</v>
      </c>
    </row>
    <row r="11" spans="1:9" ht="12.75">
      <c r="A11" s="37" t="s">
        <v>72</v>
      </c>
      <c r="B11" s="40" t="s">
        <v>73</v>
      </c>
      <c r="C11" s="38" t="s">
        <v>3</v>
      </c>
      <c r="D11" s="11">
        <v>4</v>
      </c>
      <c r="E11" s="39"/>
      <c r="F11" s="5">
        <f t="shared" si="1"/>
        <v>112.35344262295081</v>
      </c>
      <c r="G11" s="6">
        <f t="shared" si="2"/>
        <v>140.4418032786885</v>
      </c>
      <c r="H11" s="18">
        <v>199</v>
      </c>
      <c r="I11" s="24">
        <f t="shared" si="3"/>
        <v>0</v>
      </c>
    </row>
    <row r="12" spans="1:9" ht="12.75">
      <c r="A12" s="37" t="s">
        <v>74</v>
      </c>
      <c r="B12" s="40" t="s">
        <v>75</v>
      </c>
      <c r="C12" s="38" t="s">
        <v>3</v>
      </c>
      <c r="D12" s="11">
        <v>5</v>
      </c>
      <c r="E12" s="39"/>
      <c r="F12" s="5">
        <f t="shared" si="1"/>
        <v>112.35344262295081</v>
      </c>
      <c r="G12" s="6">
        <f t="shared" si="2"/>
        <v>140.4418032786885</v>
      </c>
      <c r="H12" s="18">
        <v>199</v>
      </c>
      <c r="I12" s="24">
        <f t="shared" si="3"/>
        <v>0</v>
      </c>
    </row>
    <row r="13" spans="1:9" ht="12.75">
      <c r="A13" s="37" t="s">
        <v>76</v>
      </c>
      <c r="B13" s="40" t="s">
        <v>77</v>
      </c>
      <c r="C13" s="38" t="s">
        <v>3</v>
      </c>
      <c r="D13" s="11">
        <v>3</v>
      </c>
      <c r="E13" s="39"/>
      <c r="F13" s="5">
        <f t="shared" si="1"/>
        <v>44.602622950819665</v>
      </c>
      <c r="G13" s="6">
        <f t="shared" si="2"/>
        <v>55.75327868852458</v>
      </c>
      <c r="H13" s="18">
        <v>79</v>
      </c>
      <c r="I13" s="24">
        <f t="shared" si="3"/>
        <v>0</v>
      </c>
    </row>
    <row r="14" spans="1:9" ht="12.75">
      <c r="A14" s="37" t="s">
        <v>78</v>
      </c>
      <c r="B14" s="40" t="s">
        <v>79</v>
      </c>
      <c r="C14" s="38" t="s">
        <v>3</v>
      </c>
      <c r="D14" s="11">
        <v>1</v>
      </c>
      <c r="E14" s="39"/>
      <c r="F14" s="5">
        <f t="shared" si="1"/>
        <v>44.602622950819665</v>
      </c>
      <c r="G14" s="6">
        <f t="shared" si="2"/>
        <v>55.75327868852458</v>
      </c>
      <c r="H14" s="18">
        <v>79</v>
      </c>
      <c r="I14" s="24">
        <f t="shared" si="3"/>
        <v>0</v>
      </c>
    </row>
    <row r="15" spans="1:9" ht="12.75">
      <c r="A15" s="37" t="s">
        <v>80</v>
      </c>
      <c r="B15" s="40" t="s">
        <v>81</v>
      </c>
      <c r="C15" s="38" t="s">
        <v>3</v>
      </c>
      <c r="D15" s="11">
        <v>1</v>
      </c>
      <c r="E15" s="39"/>
      <c r="F15" s="5">
        <f t="shared" si="1"/>
        <v>44.602622950819665</v>
      </c>
      <c r="G15" s="6">
        <f t="shared" si="2"/>
        <v>55.75327868852458</v>
      </c>
      <c r="H15" s="18">
        <v>79</v>
      </c>
      <c r="I15" s="24">
        <f t="shared" si="3"/>
        <v>0</v>
      </c>
    </row>
    <row r="16" spans="1:9" ht="12.75">
      <c r="A16" s="21" t="s">
        <v>84</v>
      </c>
      <c r="B16" s="14"/>
      <c r="C16" s="14" t="s">
        <v>0</v>
      </c>
      <c r="D16" s="14" t="s">
        <v>11</v>
      </c>
      <c r="E16" s="16"/>
      <c r="F16" s="30" t="s">
        <v>47</v>
      </c>
      <c r="G16" s="10" t="s">
        <v>39</v>
      </c>
      <c r="H16" s="10" t="s">
        <v>10</v>
      </c>
      <c r="I16" s="16"/>
    </row>
    <row r="17" spans="1:9" ht="12.75">
      <c r="A17" s="4" t="s">
        <v>82</v>
      </c>
      <c r="B17" s="4" t="s">
        <v>83</v>
      </c>
      <c r="C17" s="4" t="s">
        <v>3</v>
      </c>
      <c r="D17" s="11">
        <v>233</v>
      </c>
      <c r="E17" s="39"/>
      <c r="F17" s="5">
        <f>G17*0.8</f>
        <v>78.47803278688525</v>
      </c>
      <c r="G17" s="6">
        <f>(H17*0.7)/1.22*1.23</f>
        <v>98.09754098360655</v>
      </c>
      <c r="H17" s="18">
        <v>139</v>
      </c>
      <c r="I17" s="17">
        <f>E17*F17</f>
        <v>0</v>
      </c>
    </row>
    <row r="18" spans="1:9" ht="12.75">
      <c r="A18" s="21" t="s">
        <v>114</v>
      </c>
      <c r="B18" s="14"/>
      <c r="C18" s="14" t="s">
        <v>0</v>
      </c>
      <c r="D18" s="14" t="s">
        <v>11</v>
      </c>
      <c r="E18" s="16"/>
      <c r="F18" s="33" t="s">
        <v>113</v>
      </c>
      <c r="G18" s="10" t="s">
        <v>39</v>
      </c>
      <c r="H18" s="10" t="s">
        <v>10</v>
      </c>
      <c r="I18" s="16"/>
    </row>
    <row r="19" spans="1:9" ht="12.75">
      <c r="A19" s="37" t="s">
        <v>85</v>
      </c>
      <c r="B19" s="37" t="s">
        <v>86</v>
      </c>
      <c r="C19" s="36" t="s">
        <v>3</v>
      </c>
      <c r="D19" s="11">
        <v>2</v>
      </c>
      <c r="E19" s="39"/>
      <c r="F19" s="5">
        <f aca="true" t="shared" si="4" ref="F19:F32">G19*0.7</f>
        <v>261.3346721311475</v>
      </c>
      <c r="G19" s="6">
        <f aca="true" t="shared" si="5" ref="G19:G32">(H19*0.7)/1.22*1.23</f>
        <v>373.3352459016393</v>
      </c>
      <c r="H19" s="18">
        <v>529</v>
      </c>
      <c r="I19" s="17">
        <f>E19*F19</f>
        <v>0</v>
      </c>
    </row>
    <row r="20" spans="1:9" ht="12.75">
      <c r="A20" s="37" t="s">
        <v>87</v>
      </c>
      <c r="B20" s="37" t="s">
        <v>88</v>
      </c>
      <c r="C20" s="36" t="s">
        <v>3</v>
      </c>
      <c r="D20" s="11">
        <v>3</v>
      </c>
      <c r="E20" s="39"/>
      <c r="F20" s="5">
        <f t="shared" si="4"/>
        <v>211.9330327868852</v>
      </c>
      <c r="G20" s="6">
        <f t="shared" si="5"/>
        <v>302.761475409836</v>
      </c>
      <c r="H20" s="18">
        <v>429</v>
      </c>
      <c r="I20" s="17">
        <f>E20*F20</f>
        <v>0</v>
      </c>
    </row>
    <row r="21" spans="1:9" ht="12.75">
      <c r="A21" s="37" t="s">
        <v>89</v>
      </c>
      <c r="B21" s="37" t="s">
        <v>90</v>
      </c>
      <c r="C21" s="36" t="s">
        <v>3</v>
      </c>
      <c r="D21" s="11">
        <v>14</v>
      </c>
      <c r="E21" s="39"/>
      <c r="F21" s="5">
        <f t="shared" si="4"/>
        <v>147.71090163934426</v>
      </c>
      <c r="G21" s="6">
        <f t="shared" si="5"/>
        <v>211.0155737704918</v>
      </c>
      <c r="H21" s="18">
        <v>299</v>
      </c>
      <c r="I21" s="17">
        <f>E21*F21</f>
        <v>0</v>
      </c>
    </row>
    <row r="22" spans="1:9" ht="12.75">
      <c r="A22" s="37" t="s">
        <v>91</v>
      </c>
      <c r="B22" s="37" t="s">
        <v>92</v>
      </c>
      <c r="C22" s="36" t="s">
        <v>3</v>
      </c>
      <c r="D22" s="11">
        <v>9</v>
      </c>
      <c r="E22" s="39"/>
      <c r="F22" s="5">
        <f t="shared" si="4"/>
        <v>147.71090163934426</v>
      </c>
      <c r="G22" s="6">
        <f t="shared" si="5"/>
        <v>211.0155737704918</v>
      </c>
      <c r="H22" s="18">
        <v>299</v>
      </c>
      <c r="I22" s="17">
        <f aca="true" t="shared" si="6" ref="I22:I32">E22*F22</f>
        <v>0</v>
      </c>
    </row>
    <row r="23" spans="1:9" ht="12.75">
      <c r="A23" s="37" t="s">
        <v>93</v>
      </c>
      <c r="B23" s="37" t="s">
        <v>94</v>
      </c>
      <c r="C23" s="36" t="s">
        <v>3</v>
      </c>
      <c r="D23" s="11">
        <v>7</v>
      </c>
      <c r="E23" s="39"/>
      <c r="F23" s="5">
        <f t="shared" si="4"/>
        <v>147.71090163934426</v>
      </c>
      <c r="G23" s="6">
        <f t="shared" si="5"/>
        <v>211.0155737704918</v>
      </c>
      <c r="H23" s="18">
        <v>299</v>
      </c>
      <c r="I23" s="17">
        <f t="shared" si="6"/>
        <v>0</v>
      </c>
    </row>
    <row r="24" spans="1:9" ht="12.75">
      <c r="A24" s="37" t="s">
        <v>95</v>
      </c>
      <c r="B24" s="37" t="s">
        <v>96</v>
      </c>
      <c r="C24" s="36" t="s">
        <v>3</v>
      </c>
      <c r="D24" s="11">
        <v>1</v>
      </c>
      <c r="E24" s="39"/>
      <c r="F24" s="5">
        <f t="shared" si="4"/>
        <v>123.0100819672131</v>
      </c>
      <c r="G24" s="6">
        <f t="shared" si="5"/>
        <v>175.72868852459015</v>
      </c>
      <c r="H24" s="18">
        <v>249</v>
      </c>
      <c r="I24" s="17">
        <f t="shared" si="6"/>
        <v>0</v>
      </c>
    </row>
    <row r="25" spans="1:9" ht="12.75">
      <c r="A25" s="37" t="s">
        <v>97</v>
      </c>
      <c r="B25" s="37" t="s">
        <v>98</v>
      </c>
      <c r="C25" s="36" t="s">
        <v>3</v>
      </c>
      <c r="D25" s="11">
        <v>8</v>
      </c>
      <c r="E25" s="39"/>
      <c r="F25" s="5">
        <f t="shared" si="4"/>
        <v>123.0100819672131</v>
      </c>
      <c r="G25" s="6">
        <f t="shared" si="5"/>
        <v>175.72868852459015</v>
      </c>
      <c r="H25" s="18">
        <v>249</v>
      </c>
      <c r="I25" s="17">
        <f t="shared" si="6"/>
        <v>0</v>
      </c>
    </row>
    <row r="26" spans="1:9" ht="12.75">
      <c r="A26" s="37" t="s">
        <v>99</v>
      </c>
      <c r="B26" s="37" t="s">
        <v>100</v>
      </c>
      <c r="C26" s="36" t="s">
        <v>3</v>
      </c>
      <c r="D26" s="11">
        <v>4</v>
      </c>
      <c r="E26" s="39"/>
      <c r="F26" s="5">
        <f t="shared" si="4"/>
        <v>123.0100819672131</v>
      </c>
      <c r="G26" s="6">
        <f t="shared" si="5"/>
        <v>175.72868852459015</v>
      </c>
      <c r="H26" s="18">
        <v>249</v>
      </c>
      <c r="I26" s="17">
        <f t="shared" si="6"/>
        <v>0</v>
      </c>
    </row>
    <row r="27" spans="1:9" ht="12.75">
      <c r="A27" s="37" t="s">
        <v>101</v>
      </c>
      <c r="B27" s="37" t="s">
        <v>102</v>
      </c>
      <c r="C27" s="36" t="s">
        <v>3</v>
      </c>
      <c r="D27" s="11">
        <v>3</v>
      </c>
      <c r="E27" s="39"/>
      <c r="F27" s="5">
        <f t="shared" si="4"/>
        <v>123.0100819672131</v>
      </c>
      <c r="G27" s="6">
        <f t="shared" si="5"/>
        <v>175.72868852459015</v>
      </c>
      <c r="H27" s="18">
        <v>249</v>
      </c>
      <c r="I27" s="17">
        <f t="shared" si="6"/>
        <v>0</v>
      </c>
    </row>
    <row r="28" spans="1:9" ht="12.75">
      <c r="A28" s="37" t="s">
        <v>103</v>
      </c>
      <c r="B28" s="37" t="s">
        <v>104</v>
      </c>
      <c r="C28" s="36" t="s">
        <v>3</v>
      </c>
      <c r="D28" s="11">
        <v>1</v>
      </c>
      <c r="E28" s="39"/>
      <c r="F28" s="5">
        <f t="shared" si="4"/>
        <v>192.1723770491803</v>
      </c>
      <c r="G28" s="6">
        <f t="shared" si="5"/>
        <v>274.53196721311474</v>
      </c>
      <c r="H28" s="18">
        <v>389</v>
      </c>
      <c r="I28" s="17">
        <f t="shared" si="6"/>
        <v>0</v>
      </c>
    </row>
    <row r="29" spans="1:9" ht="12.75">
      <c r="A29" s="37" t="s">
        <v>105</v>
      </c>
      <c r="B29" s="37" t="s">
        <v>106</v>
      </c>
      <c r="C29" s="36" t="s">
        <v>3</v>
      </c>
      <c r="D29" s="11">
        <v>2</v>
      </c>
      <c r="E29" s="39"/>
      <c r="F29" s="5">
        <f t="shared" si="4"/>
        <v>147.71090163934426</v>
      </c>
      <c r="G29" s="6">
        <f t="shared" si="5"/>
        <v>211.0155737704918</v>
      </c>
      <c r="H29" s="18">
        <v>299</v>
      </c>
      <c r="I29" s="17">
        <f t="shared" si="6"/>
        <v>0</v>
      </c>
    </row>
    <row r="30" spans="1:9" ht="12.75">
      <c r="A30" s="37" t="s">
        <v>107</v>
      </c>
      <c r="B30" s="37" t="s">
        <v>108</v>
      </c>
      <c r="C30" s="36" t="s">
        <v>3</v>
      </c>
      <c r="D30" s="11">
        <v>6</v>
      </c>
      <c r="E30" s="39"/>
      <c r="F30" s="5">
        <f t="shared" si="4"/>
        <v>147.71090163934426</v>
      </c>
      <c r="G30" s="6">
        <f t="shared" si="5"/>
        <v>211.0155737704918</v>
      </c>
      <c r="H30" s="18">
        <v>299</v>
      </c>
      <c r="I30" s="17">
        <f t="shared" si="6"/>
        <v>0</v>
      </c>
    </row>
    <row r="31" spans="1:9" ht="12.75">
      <c r="A31" s="37" t="s">
        <v>109</v>
      </c>
      <c r="B31" s="37" t="s">
        <v>110</v>
      </c>
      <c r="C31" s="36" t="s">
        <v>3</v>
      </c>
      <c r="D31" s="11">
        <v>3</v>
      </c>
      <c r="E31" s="39"/>
      <c r="F31" s="5">
        <f t="shared" si="4"/>
        <v>108.18959016393441</v>
      </c>
      <c r="G31" s="6">
        <f t="shared" si="5"/>
        <v>154.55655737704916</v>
      </c>
      <c r="H31" s="18">
        <v>219</v>
      </c>
      <c r="I31" s="17">
        <f t="shared" si="6"/>
        <v>0</v>
      </c>
    </row>
    <row r="32" spans="1:9" ht="12.75">
      <c r="A32" s="37" t="s">
        <v>111</v>
      </c>
      <c r="B32" s="37" t="s">
        <v>112</v>
      </c>
      <c r="C32" s="36" t="s">
        <v>3</v>
      </c>
      <c r="D32" s="11">
        <v>1</v>
      </c>
      <c r="E32" s="39"/>
      <c r="F32" s="5">
        <f t="shared" si="4"/>
        <v>108.18959016393441</v>
      </c>
      <c r="G32" s="6">
        <f t="shared" si="5"/>
        <v>154.55655737704916</v>
      </c>
      <c r="H32" s="18">
        <v>219</v>
      </c>
      <c r="I32" s="17">
        <f t="shared" si="6"/>
        <v>0</v>
      </c>
    </row>
    <row r="33" spans="4:8" s="7" customFormat="1" ht="12.75">
      <c r="D33" s="15"/>
      <c r="E33" s="15"/>
      <c r="F33" s="8"/>
      <c r="G33" s="9"/>
      <c r="H33" s="9"/>
    </row>
    <row r="34" spans="4:8" s="7" customFormat="1" ht="12.75">
      <c r="D34" s="15"/>
      <c r="E34" s="15"/>
      <c r="F34" s="8"/>
      <c r="G34" s="9"/>
      <c r="H34" s="9"/>
    </row>
    <row r="35" spans="4:8" s="7" customFormat="1" ht="12.75">
      <c r="D35" s="15"/>
      <c r="E35" s="15"/>
      <c r="F35" s="8"/>
      <c r="G35" s="9"/>
      <c r="H35" s="9"/>
    </row>
    <row r="36" spans="4:8" s="7" customFormat="1" ht="12.75">
      <c r="D36" s="15"/>
      <c r="E36" s="15"/>
      <c r="F36" s="8"/>
      <c r="G36" s="9"/>
      <c r="H36" s="9"/>
    </row>
    <row r="37" spans="4:8" s="7" customFormat="1" ht="12.75">
      <c r="D37" s="15"/>
      <c r="E37" s="15"/>
      <c r="F37" s="8"/>
      <c r="G37" s="9"/>
      <c r="H37" s="9"/>
    </row>
    <row r="38" spans="4:8" s="7" customFormat="1" ht="12.75">
      <c r="D38" s="15"/>
      <c r="E38" s="15"/>
      <c r="F38" s="8"/>
      <c r="G38" s="9"/>
      <c r="H38" s="9"/>
    </row>
    <row r="39" spans="4:8" s="7" customFormat="1" ht="12.75">
      <c r="D39" s="15"/>
      <c r="E39" s="15"/>
      <c r="F39" s="8"/>
      <c r="G39" s="9"/>
      <c r="H39" s="9"/>
    </row>
    <row r="40" spans="4:8" s="7" customFormat="1" ht="12.75">
      <c r="D40" s="15"/>
      <c r="E40" s="15"/>
      <c r="F40" s="8"/>
      <c r="G40" s="9"/>
      <c r="H40" s="9"/>
    </row>
    <row r="41" spans="4:8" s="7" customFormat="1" ht="12.75">
      <c r="D41" s="15"/>
      <c r="E41" s="15"/>
      <c r="F41" s="8"/>
      <c r="G41" s="9"/>
      <c r="H41" s="9"/>
    </row>
    <row r="42" spans="4:8" s="7" customFormat="1" ht="12.75">
      <c r="D42" s="15"/>
      <c r="E42" s="15"/>
      <c r="F42" s="8"/>
      <c r="G42" s="9"/>
      <c r="H42" s="9"/>
    </row>
    <row r="43" spans="4:8" s="7" customFormat="1" ht="12.75">
      <c r="D43" s="15"/>
      <c r="E43" s="15"/>
      <c r="F43" s="8"/>
      <c r="G43" s="9"/>
      <c r="H43" s="9"/>
    </row>
    <row r="44" spans="4:8" s="7" customFormat="1" ht="12.75">
      <c r="D44" s="15"/>
      <c r="E44" s="15"/>
      <c r="F44" s="8"/>
      <c r="G44" s="9"/>
      <c r="H44" s="9"/>
    </row>
    <row r="45" spans="4:8" s="7" customFormat="1" ht="12.75">
      <c r="D45" s="15"/>
      <c r="E45" s="15"/>
      <c r="F45" s="8"/>
      <c r="G45" s="9"/>
      <c r="H45" s="9"/>
    </row>
    <row r="46" spans="4:8" s="7" customFormat="1" ht="12.75">
      <c r="D46" s="15"/>
      <c r="E46" s="15"/>
      <c r="F46" s="8"/>
      <c r="G46" s="9"/>
      <c r="H46" s="9"/>
    </row>
    <row r="47" spans="4:8" s="7" customFormat="1" ht="12.75">
      <c r="D47" s="15"/>
      <c r="E47" s="15"/>
      <c r="F47" s="8"/>
      <c r="G47" s="9"/>
      <c r="H47" s="9"/>
    </row>
    <row r="48" spans="4:8" s="7" customFormat="1" ht="12.75">
      <c r="D48" s="15"/>
      <c r="E48" s="15"/>
      <c r="F48" s="8"/>
      <c r="G48" s="9"/>
      <c r="H48" s="9"/>
    </row>
    <row r="49" spans="4:8" s="7" customFormat="1" ht="12.75">
      <c r="D49" s="15"/>
      <c r="E49" s="15"/>
      <c r="F49" s="8"/>
      <c r="G49" s="9"/>
      <c r="H49" s="9"/>
    </row>
    <row r="50" spans="4:8" s="7" customFormat="1" ht="12.75">
      <c r="D50" s="15"/>
      <c r="E50" s="15"/>
      <c r="F50" s="8"/>
      <c r="G50" s="9"/>
      <c r="H50" s="9"/>
    </row>
    <row r="51" spans="4:8" s="7" customFormat="1" ht="12.75">
      <c r="D51" s="15"/>
      <c r="E51" s="15"/>
      <c r="F51" s="8"/>
      <c r="G51" s="9"/>
      <c r="H51" s="9"/>
    </row>
    <row r="52" spans="4:8" s="7" customFormat="1" ht="12.75">
      <c r="D52" s="15"/>
      <c r="E52" s="15"/>
      <c r="F52" s="8"/>
      <c r="G52" s="9"/>
      <c r="H52" s="9"/>
    </row>
    <row r="53" spans="4:8" s="7" customFormat="1" ht="12.75">
      <c r="D53" s="15"/>
      <c r="E53" s="15"/>
      <c r="F53" s="8"/>
      <c r="G53" s="9"/>
      <c r="H53" s="9"/>
    </row>
    <row r="54" spans="4:8" s="7" customFormat="1" ht="12.75">
      <c r="D54" s="15"/>
      <c r="E54" s="15"/>
      <c r="F54" s="8"/>
      <c r="G54" s="9"/>
      <c r="H54" s="9"/>
    </row>
    <row r="55" spans="4:8" s="7" customFormat="1" ht="12.75">
      <c r="D55" s="15"/>
      <c r="E55" s="15"/>
      <c r="F55" s="8"/>
      <c r="G55" s="9"/>
      <c r="H55" s="9"/>
    </row>
    <row r="56" spans="4:8" s="7" customFormat="1" ht="12.75">
      <c r="D56" s="15"/>
      <c r="E56" s="15"/>
      <c r="F56" s="8"/>
      <c r="G56" s="9"/>
      <c r="H56" s="9"/>
    </row>
    <row r="57" spans="4:8" s="7" customFormat="1" ht="12.75">
      <c r="D57" s="15"/>
      <c r="E57" s="15"/>
      <c r="F57" s="8"/>
      <c r="G57" s="9"/>
      <c r="H57" s="9"/>
    </row>
    <row r="58" spans="4:8" s="7" customFormat="1" ht="12.75">
      <c r="D58" s="15"/>
      <c r="E58" s="15"/>
      <c r="F58" s="8"/>
      <c r="G58" s="9"/>
      <c r="H58" s="9"/>
    </row>
    <row r="59" spans="4:8" s="7" customFormat="1" ht="12.75">
      <c r="D59" s="15"/>
      <c r="E59" s="15"/>
      <c r="F59" s="8"/>
      <c r="G59" s="9"/>
      <c r="H59" s="9"/>
    </row>
    <row r="60" spans="4:8" s="7" customFormat="1" ht="12.75">
      <c r="D60" s="15"/>
      <c r="E60" s="15"/>
      <c r="F60" s="8"/>
      <c r="G60" s="9"/>
      <c r="H60" s="9"/>
    </row>
    <row r="61" spans="4:8" s="7" customFormat="1" ht="12.75">
      <c r="D61" s="15"/>
      <c r="E61" s="15"/>
      <c r="F61" s="8"/>
      <c r="G61" s="9"/>
      <c r="H61" s="9"/>
    </row>
    <row r="62" spans="4:8" s="7" customFormat="1" ht="12.75">
      <c r="D62" s="15"/>
      <c r="E62" s="15"/>
      <c r="F62" s="8"/>
      <c r="G62" s="9"/>
      <c r="H62" s="9"/>
    </row>
    <row r="63" spans="4:8" s="7" customFormat="1" ht="12.75">
      <c r="D63" s="15"/>
      <c r="E63" s="15"/>
      <c r="F63" s="8"/>
      <c r="G63" s="9"/>
      <c r="H63" s="9"/>
    </row>
    <row r="64" spans="4:8" s="7" customFormat="1" ht="12.75">
      <c r="D64" s="15"/>
      <c r="E64" s="15"/>
      <c r="F64" s="8"/>
      <c r="G64" s="9"/>
      <c r="H64" s="9"/>
    </row>
    <row r="65" spans="4:8" s="7" customFormat="1" ht="12.75">
      <c r="D65" s="15"/>
      <c r="E65" s="15"/>
      <c r="F65" s="8"/>
      <c r="G65" s="9"/>
      <c r="H65" s="9"/>
    </row>
    <row r="66" spans="4:8" s="7" customFormat="1" ht="12.75">
      <c r="D66" s="15"/>
      <c r="E66" s="15"/>
      <c r="F66" s="8"/>
      <c r="G66" s="9"/>
      <c r="H66" s="9"/>
    </row>
    <row r="67" spans="4:8" s="7" customFormat="1" ht="12.75">
      <c r="D67" s="15"/>
      <c r="E67" s="15"/>
      <c r="F67" s="8"/>
      <c r="G67" s="9"/>
      <c r="H67" s="9"/>
    </row>
    <row r="68" spans="4:8" s="7" customFormat="1" ht="12.75">
      <c r="D68" s="15"/>
      <c r="E68" s="15"/>
      <c r="F68" s="8"/>
      <c r="G68" s="9"/>
      <c r="H68" s="9"/>
    </row>
    <row r="69" spans="4:8" s="7" customFormat="1" ht="12.75">
      <c r="D69" s="15"/>
      <c r="E69" s="15"/>
      <c r="F69" s="8"/>
      <c r="G69" s="9"/>
      <c r="H69" s="9"/>
    </row>
    <row r="70" spans="4:8" s="7" customFormat="1" ht="12.75">
      <c r="D70" s="15"/>
      <c r="E70" s="15"/>
      <c r="F70" s="8"/>
      <c r="G70" s="9"/>
      <c r="H70" s="9"/>
    </row>
    <row r="71" spans="4:8" s="7" customFormat="1" ht="12.75">
      <c r="D71" s="15"/>
      <c r="E71" s="15"/>
      <c r="F71" s="8"/>
      <c r="G71" s="9"/>
      <c r="H71" s="9"/>
    </row>
    <row r="72" spans="4:8" s="7" customFormat="1" ht="12.75">
      <c r="D72" s="15"/>
      <c r="E72" s="15"/>
      <c r="F72" s="8"/>
      <c r="G72" s="9"/>
      <c r="H72" s="9"/>
    </row>
    <row r="73" spans="4:8" s="7" customFormat="1" ht="12.75">
      <c r="D73" s="15"/>
      <c r="E73" s="15"/>
      <c r="F73" s="8"/>
      <c r="G73" s="9"/>
      <c r="H73" s="9"/>
    </row>
    <row r="74" spans="4:8" s="7" customFormat="1" ht="12.75">
      <c r="D74" s="15"/>
      <c r="E74" s="15"/>
      <c r="F74" s="8"/>
      <c r="G74" s="9"/>
      <c r="H74" s="9"/>
    </row>
    <row r="75" spans="4:8" s="7" customFormat="1" ht="12.75">
      <c r="D75" s="15"/>
      <c r="E75" s="15"/>
      <c r="F75" s="8"/>
      <c r="G75" s="9"/>
      <c r="H75" s="9"/>
    </row>
    <row r="76" spans="4:8" s="7" customFormat="1" ht="12.75">
      <c r="D76" s="15"/>
      <c r="E76" s="15"/>
      <c r="F76" s="8"/>
      <c r="G76" s="9"/>
      <c r="H76" s="9"/>
    </row>
    <row r="77" spans="4:8" s="7" customFormat="1" ht="12.75">
      <c r="D77" s="15"/>
      <c r="E77" s="15"/>
      <c r="F77" s="8"/>
      <c r="G77" s="9"/>
      <c r="H77" s="9"/>
    </row>
    <row r="78" spans="4:8" s="7" customFormat="1" ht="12.75">
      <c r="D78" s="15"/>
      <c r="E78" s="15"/>
      <c r="F78" s="8"/>
      <c r="G78" s="9"/>
      <c r="H78" s="9"/>
    </row>
    <row r="79" spans="4:8" s="7" customFormat="1" ht="12.75">
      <c r="D79" s="15"/>
      <c r="E79" s="15"/>
      <c r="F79" s="8"/>
      <c r="G79" s="9"/>
      <c r="H79" s="9"/>
    </row>
    <row r="80" spans="4:8" s="7" customFormat="1" ht="12.75">
      <c r="D80" s="15"/>
      <c r="E80" s="15"/>
      <c r="F80" s="8"/>
      <c r="G80" s="9"/>
      <c r="H80" s="9"/>
    </row>
    <row r="81" spans="4:8" s="7" customFormat="1" ht="12.75">
      <c r="D81" s="15"/>
      <c r="E81" s="15"/>
      <c r="F81" s="8"/>
      <c r="G81" s="9"/>
      <c r="H81" s="9"/>
    </row>
    <row r="82" spans="4:8" s="7" customFormat="1" ht="12.75">
      <c r="D82" s="15"/>
      <c r="E82" s="15"/>
      <c r="F82" s="8"/>
      <c r="G82" s="9"/>
      <c r="H82" s="9"/>
    </row>
    <row r="83" spans="4:8" s="7" customFormat="1" ht="12.75">
      <c r="D83" s="15"/>
      <c r="E83" s="15"/>
      <c r="F83" s="8"/>
      <c r="G83" s="9"/>
      <c r="H83" s="9"/>
    </row>
    <row r="84" spans="4:8" s="7" customFormat="1" ht="12.75">
      <c r="D84" s="15"/>
      <c r="E84" s="15"/>
      <c r="F84" s="8"/>
      <c r="G84" s="9"/>
      <c r="H84" s="9"/>
    </row>
    <row r="85" spans="4:8" s="7" customFormat="1" ht="12.75">
      <c r="D85" s="15"/>
      <c r="E85" s="15"/>
      <c r="F85" s="8"/>
      <c r="G85" s="9"/>
      <c r="H85" s="9"/>
    </row>
    <row r="86" spans="4:8" s="7" customFormat="1" ht="12.75">
      <c r="D86" s="15"/>
      <c r="E86" s="15"/>
      <c r="F86" s="8"/>
      <c r="G86" s="9"/>
      <c r="H86" s="9"/>
    </row>
    <row r="87" spans="4:8" s="7" customFormat="1" ht="12.75">
      <c r="D87" s="15"/>
      <c r="E87" s="15"/>
      <c r="F87" s="8"/>
      <c r="G87" s="9"/>
      <c r="H87" s="9"/>
    </row>
    <row r="88" spans="4:8" s="7" customFormat="1" ht="12.75">
      <c r="D88" s="15"/>
      <c r="E88" s="15"/>
      <c r="F88" s="8"/>
      <c r="G88" s="9"/>
      <c r="H88" s="9"/>
    </row>
    <row r="89" spans="4:8" s="7" customFormat="1" ht="12.75">
      <c r="D89" s="15"/>
      <c r="E89" s="15"/>
      <c r="F89" s="8"/>
      <c r="G89" s="9"/>
      <c r="H89" s="9"/>
    </row>
    <row r="90" spans="4:8" s="7" customFormat="1" ht="12.75">
      <c r="D90" s="15"/>
      <c r="E90" s="15"/>
      <c r="F90" s="8"/>
      <c r="G90" s="9"/>
      <c r="H90" s="9"/>
    </row>
    <row r="91" spans="4:8" s="7" customFormat="1" ht="12.75">
      <c r="D91" s="15"/>
      <c r="E91" s="15"/>
      <c r="F91" s="8"/>
      <c r="G91" s="9"/>
      <c r="H91" s="9"/>
    </row>
    <row r="92" spans="4:8" s="7" customFormat="1" ht="12.75">
      <c r="D92" s="15"/>
      <c r="E92" s="15"/>
      <c r="F92" s="8"/>
      <c r="G92" s="9"/>
      <c r="H92" s="9"/>
    </row>
    <row r="93" spans="4:8" s="7" customFormat="1" ht="12.75">
      <c r="D93" s="15"/>
      <c r="E93" s="15"/>
      <c r="F93" s="8"/>
      <c r="G93" s="9"/>
      <c r="H93" s="9"/>
    </row>
    <row r="94" spans="4:8" s="7" customFormat="1" ht="12.75">
      <c r="D94" s="15"/>
      <c r="E94" s="15"/>
      <c r="F94" s="8"/>
      <c r="G94" s="9"/>
      <c r="H94" s="9"/>
    </row>
    <row r="95" spans="4:8" s="7" customFormat="1" ht="12.75">
      <c r="D95" s="15"/>
      <c r="E95" s="15"/>
      <c r="F95" s="8"/>
      <c r="G95" s="9"/>
      <c r="H95" s="9"/>
    </row>
    <row r="96" spans="4:8" s="7" customFormat="1" ht="12.75">
      <c r="D96" s="15"/>
      <c r="E96" s="15"/>
      <c r="F96" s="8"/>
      <c r="G96" s="9"/>
      <c r="H96" s="9"/>
    </row>
    <row r="97" spans="4:8" s="7" customFormat="1" ht="12.75">
      <c r="D97" s="15"/>
      <c r="E97" s="15"/>
      <c r="F97" s="8"/>
      <c r="G97" s="9"/>
      <c r="H97" s="9"/>
    </row>
    <row r="98" spans="4:8" s="7" customFormat="1" ht="12.75">
      <c r="D98" s="15"/>
      <c r="E98" s="15"/>
      <c r="F98" s="8"/>
      <c r="G98" s="9"/>
      <c r="H98" s="9"/>
    </row>
    <row r="99" spans="4:8" s="7" customFormat="1" ht="12.75">
      <c r="D99" s="15"/>
      <c r="E99" s="15"/>
      <c r="F99" s="8"/>
      <c r="G99" s="9"/>
      <c r="H99" s="9"/>
    </row>
    <row r="100" spans="4:8" s="7" customFormat="1" ht="12.75">
      <c r="D100" s="15"/>
      <c r="E100" s="15"/>
      <c r="F100" s="8"/>
      <c r="G100" s="9"/>
      <c r="H100" s="9"/>
    </row>
    <row r="101" spans="4:8" s="7" customFormat="1" ht="12.75">
      <c r="D101" s="15"/>
      <c r="E101" s="15"/>
      <c r="F101" s="8"/>
      <c r="G101" s="9"/>
      <c r="H101" s="9"/>
    </row>
    <row r="102" spans="4:8" s="7" customFormat="1" ht="12.75">
      <c r="D102" s="15"/>
      <c r="E102" s="15"/>
      <c r="F102" s="8"/>
      <c r="G102" s="9"/>
      <c r="H102" s="9"/>
    </row>
    <row r="103" spans="4:8" s="7" customFormat="1" ht="12.75">
      <c r="D103" s="15"/>
      <c r="E103" s="15"/>
      <c r="F103" s="8"/>
      <c r="G103" s="9"/>
      <c r="H103" s="9"/>
    </row>
    <row r="104" spans="4:8" s="7" customFormat="1" ht="12.75">
      <c r="D104" s="15"/>
      <c r="E104" s="15"/>
      <c r="F104" s="8"/>
      <c r="G104" s="9"/>
      <c r="H104" s="9"/>
    </row>
    <row r="105" spans="4:8" s="7" customFormat="1" ht="12.75">
      <c r="D105" s="15"/>
      <c r="E105" s="15"/>
      <c r="F105" s="8"/>
      <c r="G105" s="9"/>
      <c r="H105" s="9"/>
    </row>
    <row r="106" spans="4:8" s="7" customFormat="1" ht="12.75">
      <c r="D106" s="15"/>
      <c r="E106" s="15"/>
      <c r="F106" s="8"/>
      <c r="G106" s="9"/>
      <c r="H106" s="9"/>
    </row>
    <row r="107" spans="4:8" s="7" customFormat="1" ht="12.75">
      <c r="D107" s="15"/>
      <c r="E107" s="15"/>
      <c r="F107" s="8"/>
      <c r="G107" s="9"/>
      <c r="H107" s="9"/>
    </row>
    <row r="108" spans="4:8" s="7" customFormat="1" ht="12.75">
      <c r="D108" s="15"/>
      <c r="E108" s="15"/>
      <c r="F108" s="8"/>
      <c r="G108" s="9"/>
      <c r="H108" s="9"/>
    </row>
    <row r="109" spans="4:8" s="7" customFormat="1" ht="12.75">
      <c r="D109" s="15"/>
      <c r="E109" s="15"/>
      <c r="F109" s="8"/>
      <c r="G109" s="9"/>
      <c r="H109" s="9"/>
    </row>
    <row r="110" spans="4:8" s="7" customFormat="1" ht="12.75">
      <c r="D110" s="15"/>
      <c r="E110" s="15"/>
      <c r="F110" s="8"/>
      <c r="G110" s="9"/>
      <c r="H110" s="9"/>
    </row>
    <row r="111" spans="4:8" s="7" customFormat="1" ht="12.75">
      <c r="D111" s="15"/>
      <c r="E111" s="15"/>
      <c r="F111" s="8"/>
      <c r="G111" s="9"/>
      <c r="H111" s="9"/>
    </row>
    <row r="112" spans="4:8" s="7" customFormat="1" ht="12.75">
      <c r="D112" s="15"/>
      <c r="E112" s="15"/>
      <c r="F112" s="8"/>
      <c r="G112" s="9"/>
      <c r="H112" s="9"/>
    </row>
    <row r="113" spans="4:8" s="7" customFormat="1" ht="12.75">
      <c r="D113" s="15"/>
      <c r="E113" s="15"/>
      <c r="F113" s="8"/>
      <c r="G113" s="9"/>
      <c r="H113" s="9"/>
    </row>
    <row r="114" spans="4:8" s="7" customFormat="1" ht="12.75">
      <c r="D114" s="15"/>
      <c r="E114" s="15"/>
      <c r="F114" s="8"/>
      <c r="G114" s="9"/>
      <c r="H114" s="9"/>
    </row>
    <row r="115" spans="4:8" s="7" customFormat="1" ht="12.75">
      <c r="D115" s="15"/>
      <c r="E115" s="15"/>
      <c r="F115" s="8"/>
      <c r="G115" s="9"/>
      <c r="H115" s="9"/>
    </row>
    <row r="116" spans="4:8" s="7" customFormat="1" ht="12.75">
      <c r="D116" s="15"/>
      <c r="E116" s="15"/>
      <c r="F116" s="8"/>
      <c r="G116" s="9"/>
      <c r="H116" s="9"/>
    </row>
    <row r="117" spans="4:8" s="7" customFormat="1" ht="12.75">
      <c r="D117" s="15"/>
      <c r="E117" s="15"/>
      <c r="F117" s="8"/>
      <c r="G117" s="9"/>
      <c r="H117" s="9"/>
    </row>
    <row r="118" spans="4:8" s="7" customFormat="1" ht="12.75">
      <c r="D118" s="15"/>
      <c r="E118" s="15"/>
      <c r="F118" s="8"/>
      <c r="G118" s="9"/>
      <c r="H118" s="9"/>
    </row>
    <row r="119" spans="4:8" s="7" customFormat="1" ht="12.75">
      <c r="D119" s="15"/>
      <c r="E119" s="15"/>
      <c r="F119" s="8"/>
      <c r="G119" s="9"/>
      <c r="H119" s="9"/>
    </row>
    <row r="120" spans="4:8" s="7" customFormat="1" ht="12.75">
      <c r="D120" s="15"/>
      <c r="E120" s="15"/>
      <c r="F120" s="8"/>
      <c r="G120" s="9"/>
      <c r="H120" s="9"/>
    </row>
    <row r="121" spans="4:8" s="7" customFormat="1" ht="12.75">
      <c r="D121" s="15"/>
      <c r="E121" s="15"/>
      <c r="F121" s="8"/>
      <c r="G121" s="9"/>
      <c r="H121" s="9"/>
    </row>
    <row r="122" spans="4:8" s="7" customFormat="1" ht="12.75">
      <c r="D122" s="15"/>
      <c r="E122" s="15"/>
      <c r="F122" s="8"/>
      <c r="G122" s="9"/>
      <c r="H122" s="9"/>
    </row>
    <row r="123" spans="4:8" s="7" customFormat="1" ht="12.75">
      <c r="D123" s="15"/>
      <c r="E123" s="15"/>
      <c r="F123" s="8"/>
      <c r="G123" s="9"/>
      <c r="H123" s="9"/>
    </row>
    <row r="124" spans="4:8" s="7" customFormat="1" ht="12.75">
      <c r="D124" s="15"/>
      <c r="E124" s="15"/>
      <c r="F124" s="8"/>
      <c r="G124" s="9"/>
      <c r="H124" s="9"/>
    </row>
    <row r="125" spans="4:8" s="7" customFormat="1" ht="12.75">
      <c r="D125" s="15"/>
      <c r="E125" s="15"/>
      <c r="F125" s="8"/>
      <c r="G125" s="9"/>
      <c r="H125" s="9"/>
    </row>
    <row r="126" spans="4:8" s="7" customFormat="1" ht="12.75">
      <c r="D126" s="15"/>
      <c r="E126" s="15"/>
      <c r="F126" s="8"/>
      <c r="G126" s="9"/>
      <c r="H126" s="9"/>
    </row>
    <row r="127" spans="4:8" s="7" customFormat="1" ht="12.75">
      <c r="D127" s="15"/>
      <c r="E127" s="15"/>
      <c r="F127" s="8"/>
      <c r="G127" s="9"/>
      <c r="H127" s="9"/>
    </row>
    <row r="128" spans="4:8" s="7" customFormat="1" ht="12.75">
      <c r="D128" s="15"/>
      <c r="E128" s="15"/>
      <c r="F128" s="8"/>
      <c r="G128" s="9"/>
      <c r="H128" s="9"/>
    </row>
    <row r="129" spans="4:8" s="7" customFormat="1" ht="12.75">
      <c r="D129" s="15"/>
      <c r="E129" s="15"/>
      <c r="F129" s="8"/>
      <c r="G129" s="9"/>
      <c r="H129" s="9"/>
    </row>
    <row r="130" spans="4:8" s="7" customFormat="1" ht="12.75">
      <c r="D130" s="15"/>
      <c r="E130" s="15"/>
      <c r="F130" s="8"/>
      <c r="G130" s="9"/>
      <c r="H130" s="9"/>
    </row>
    <row r="131" spans="4:8" s="7" customFormat="1" ht="12.75">
      <c r="D131" s="15"/>
      <c r="E131" s="15"/>
      <c r="F131" s="8"/>
      <c r="G131" s="9"/>
      <c r="H131" s="9"/>
    </row>
    <row r="132" spans="4:8" s="7" customFormat="1" ht="12.75">
      <c r="D132" s="15"/>
      <c r="E132" s="15"/>
      <c r="F132" s="8"/>
      <c r="G132" s="9"/>
      <c r="H132" s="9"/>
    </row>
    <row r="133" spans="4:8" s="7" customFormat="1" ht="12.75">
      <c r="D133" s="15"/>
      <c r="E133" s="15"/>
      <c r="F133" s="8"/>
      <c r="G133" s="9"/>
      <c r="H133" s="9"/>
    </row>
    <row r="134" spans="4:8" s="7" customFormat="1" ht="12.75">
      <c r="D134" s="15"/>
      <c r="E134" s="15"/>
      <c r="F134" s="8"/>
      <c r="G134" s="9"/>
      <c r="H134" s="9"/>
    </row>
    <row r="135" spans="4:8" s="7" customFormat="1" ht="12.75">
      <c r="D135" s="15"/>
      <c r="E135" s="15"/>
      <c r="F135" s="8"/>
      <c r="G135" s="9"/>
      <c r="H135" s="9"/>
    </row>
    <row r="136" spans="4:8" s="7" customFormat="1" ht="12.75">
      <c r="D136" s="15"/>
      <c r="E136" s="15"/>
      <c r="F136" s="8"/>
      <c r="G136" s="9"/>
      <c r="H136" s="9"/>
    </row>
    <row r="137" spans="4:8" s="7" customFormat="1" ht="12.75">
      <c r="D137" s="15"/>
      <c r="E137" s="15"/>
      <c r="F137" s="8"/>
      <c r="G137" s="9"/>
      <c r="H137" s="9"/>
    </row>
    <row r="138" spans="4:8" s="7" customFormat="1" ht="12.75">
      <c r="D138" s="15"/>
      <c r="E138" s="15"/>
      <c r="F138" s="8"/>
      <c r="G138" s="9"/>
      <c r="H138" s="9"/>
    </row>
    <row r="139" spans="4:8" s="7" customFormat="1" ht="12.75">
      <c r="D139" s="15"/>
      <c r="E139" s="15"/>
      <c r="F139" s="8"/>
      <c r="G139" s="9"/>
      <c r="H139" s="9"/>
    </row>
    <row r="140" spans="4:8" s="7" customFormat="1" ht="12.75">
      <c r="D140" s="15"/>
      <c r="E140" s="15"/>
      <c r="F140" s="8"/>
      <c r="G140" s="9"/>
      <c r="H140" s="9"/>
    </row>
    <row r="141" spans="4:8" s="7" customFormat="1" ht="12.75">
      <c r="D141" s="15"/>
      <c r="E141" s="15"/>
      <c r="F141" s="8"/>
      <c r="G141" s="9"/>
      <c r="H141" s="9"/>
    </row>
    <row r="142" spans="4:8" s="7" customFormat="1" ht="12.75">
      <c r="D142" s="15"/>
      <c r="E142" s="15"/>
      <c r="F142" s="8"/>
      <c r="G142" s="9"/>
      <c r="H142" s="9"/>
    </row>
    <row r="143" spans="4:8" s="7" customFormat="1" ht="12.75">
      <c r="D143" s="15"/>
      <c r="E143" s="15"/>
      <c r="F143" s="8"/>
      <c r="G143" s="9"/>
      <c r="H143" s="9"/>
    </row>
    <row r="144" spans="4:8" s="7" customFormat="1" ht="12.75">
      <c r="D144" s="15"/>
      <c r="E144" s="15"/>
      <c r="F144" s="8"/>
      <c r="G144" s="9"/>
      <c r="H144" s="9"/>
    </row>
    <row r="145" spans="4:8" s="7" customFormat="1" ht="12.75">
      <c r="D145" s="15"/>
      <c r="E145" s="15"/>
      <c r="F145" s="8"/>
      <c r="G145" s="9"/>
      <c r="H145" s="9"/>
    </row>
    <row r="146" spans="4:8" s="7" customFormat="1" ht="12.75">
      <c r="D146" s="15"/>
      <c r="E146" s="15"/>
      <c r="F146" s="8"/>
      <c r="G146" s="9"/>
      <c r="H146" s="9"/>
    </row>
    <row r="147" spans="4:8" s="7" customFormat="1" ht="12.75">
      <c r="D147" s="15"/>
      <c r="E147" s="15"/>
      <c r="F147" s="8"/>
      <c r="G147" s="9"/>
      <c r="H147" s="9"/>
    </row>
    <row r="148" spans="4:8" s="7" customFormat="1" ht="12.75">
      <c r="D148" s="15"/>
      <c r="E148" s="15"/>
      <c r="F148" s="8"/>
      <c r="G148" s="9"/>
      <c r="H148" s="9"/>
    </row>
    <row r="149" spans="4:8" s="7" customFormat="1" ht="12.75">
      <c r="D149" s="15"/>
      <c r="E149" s="15"/>
      <c r="F149" s="8"/>
      <c r="G149" s="9"/>
      <c r="H149" s="9"/>
    </row>
    <row r="150" spans="4:8" s="7" customFormat="1" ht="12.75">
      <c r="D150" s="15"/>
      <c r="E150" s="15"/>
      <c r="F150" s="8"/>
      <c r="G150" s="9"/>
      <c r="H150" s="9"/>
    </row>
    <row r="151" spans="4:8" s="7" customFormat="1" ht="12.75">
      <c r="D151" s="15"/>
      <c r="E151" s="15"/>
      <c r="F151" s="8"/>
      <c r="G151" s="9"/>
      <c r="H151" s="9"/>
    </row>
    <row r="152" spans="4:8" s="7" customFormat="1" ht="12.75">
      <c r="D152" s="15"/>
      <c r="E152" s="15"/>
      <c r="F152" s="8"/>
      <c r="G152" s="9"/>
      <c r="H152" s="9"/>
    </row>
    <row r="153" spans="4:8" s="7" customFormat="1" ht="12.75">
      <c r="D153" s="15"/>
      <c r="E153" s="15"/>
      <c r="F153" s="8"/>
      <c r="G153" s="9"/>
      <c r="H153" s="9"/>
    </row>
    <row r="154" spans="4:8" s="7" customFormat="1" ht="12.75">
      <c r="D154" s="15"/>
      <c r="E154" s="15"/>
      <c r="F154" s="8"/>
      <c r="G154" s="9"/>
      <c r="H154" s="9"/>
    </row>
    <row r="155" spans="4:8" s="7" customFormat="1" ht="12.75">
      <c r="D155" s="15"/>
      <c r="E155" s="15"/>
      <c r="F155" s="8"/>
      <c r="G155" s="9"/>
      <c r="H155" s="9"/>
    </row>
    <row r="156" spans="4:8" s="7" customFormat="1" ht="12.75">
      <c r="D156" s="15"/>
      <c r="E156" s="15"/>
      <c r="F156" s="8"/>
      <c r="G156" s="9"/>
      <c r="H156" s="9"/>
    </row>
    <row r="157" spans="4:8" s="7" customFormat="1" ht="12.75">
      <c r="D157" s="15"/>
      <c r="E157" s="15"/>
      <c r="F157" s="8"/>
      <c r="G157" s="9"/>
      <c r="H157" s="9"/>
    </row>
    <row r="158" spans="4:8" s="7" customFormat="1" ht="12.75">
      <c r="D158" s="15"/>
      <c r="E158" s="15"/>
      <c r="F158" s="8"/>
      <c r="G158" s="9"/>
      <c r="H158" s="9"/>
    </row>
    <row r="159" spans="4:8" s="7" customFormat="1" ht="12.75">
      <c r="D159" s="15"/>
      <c r="E159" s="15"/>
      <c r="F159" s="8"/>
      <c r="G159" s="9"/>
      <c r="H159" s="9"/>
    </row>
    <row r="160" spans="4:8" s="7" customFormat="1" ht="12.75">
      <c r="D160" s="15"/>
      <c r="E160" s="15"/>
      <c r="F160" s="8"/>
      <c r="G160" s="9"/>
      <c r="H160" s="9"/>
    </row>
    <row r="161" spans="4:8" s="7" customFormat="1" ht="12.75">
      <c r="D161" s="15"/>
      <c r="E161" s="15"/>
      <c r="F161" s="8"/>
      <c r="G161" s="9"/>
      <c r="H161" s="9"/>
    </row>
    <row r="162" spans="4:8" s="7" customFormat="1" ht="12.75">
      <c r="D162" s="15"/>
      <c r="E162" s="15"/>
      <c r="F162" s="8"/>
      <c r="G162" s="9"/>
      <c r="H162" s="9"/>
    </row>
    <row r="163" spans="4:8" s="7" customFormat="1" ht="12.75">
      <c r="D163" s="15"/>
      <c r="E163" s="15"/>
      <c r="F163" s="8"/>
      <c r="G163" s="9"/>
      <c r="H163" s="9"/>
    </row>
    <row r="164" spans="4:8" s="7" customFormat="1" ht="12.75">
      <c r="D164" s="15"/>
      <c r="E164" s="15"/>
      <c r="F164" s="8"/>
      <c r="G164" s="9"/>
      <c r="H164" s="9"/>
    </row>
    <row r="165" spans="4:8" s="7" customFormat="1" ht="12.75">
      <c r="D165" s="15"/>
      <c r="E165" s="15"/>
      <c r="F165" s="8"/>
      <c r="G165" s="9"/>
      <c r="H165" s="9"/>
    </row>
    <row r="166" spans="4:8" s="7" customFormat="1" ht="12.75">
      <c r="D166" s="15"/>
      <c r="E166" s="15"/>
      <c r="F166" s="8"/>
      <c r="G166" s="9"/>
      <c r="H166" s="9"/>
    </row>
    <row r="167" spans="4:8" s="7" customFormat="1" ht="12.75">
      <c r="D167" s="15"/>
      <c r="E167" s="15"/>
      <c r="F167" s="8"/>
      <c r="G167" s="9"/>
      <c r="H167" s="9"/>
    </row>
    <row r="168" spans="4:8" s="7" customFormat="1" ht="12.75">
      <c r="D168" s="15"/>
      <c r="E168" s="15"/>
      <c r="F168" s="8"/>
      <c r="G168" s="9"/>
      <c r="H168" s="9"/>
    </row>
    <row r="169" spans="4:8" s="7" customFormat="1" ht="12.75">
      <c r="D169" s="15"/>
      <c r="E169" s="15"/>
      <c r="F169" s="8"/>
      <c r="G169" s="9"/>
      <c r="H169" s="9"/>
    </row>
    <row r="170" spans="4:8" s="7" customFormat="1" ht="12.75">
      <c r="D170" s="15"/>
      <c r="E170" s="15"/>
      <c r="F170" s="8"/>
      <c r="G170" s="9"/>
      <c r="H170" s="9"/>
    </row>
    <row r="171" spans="4:8" s="7" customFormat="1" ht="12.75">
      <c r="D171" s="15"/>
      <c r="E171" s="15"/>
      <c r="F171" s="8"/>
      <c r="G171" s="9"/>
      <c r="H171" s="9"/>
    </row>
    <row r="172" spans="4:8" s="7" customFormat="1" ht="12.75">
      <c r="D172" s="15"/>
      <c r="E172" s="15"/>
      <c r="F172" s="8"/>
      <c r="G172" s="9"/>
      <c r="H172" s="9"/>
    </row>
    <row r="173" spans="4:8" s="7" customFormat="1" ht="12.75">
      <c r="D173" s="15"/>
      <c r="E173" s="15"/>
      <c r="F173" s="8"/>
      <c r="G173" s="9"/>
      <c r="H173" s="9"/>
    </row>
    <row r="174" spans="4:8" s="7" customFormat="1" ht="12.75">
      <c r="D174" s="15"/>
      <c r="E174" s="15"/>
      <c r="F174" s="8"/>
      <c r="G174" s="9"/>
      <c r="H174" s="9"/>
    </row>
    <row r="175" spans="4:8" s="7" customFormat="1" ht="12.75">
      <c r="D175" s="15"/>
      <c r="E175" s="15"/>
      <c r="F175" s="8"/>
      <c r="G175" s="9"/>
      <c r="H175" s="9"/>
    </row>
    <row r="176" spans="4:8" s="7" customFormat="1" ht="12.75">
      <c r="D176" s="15"/>
      <c r="E176" s="15"/>
      <c r="F176" s="8"/>
      <c r="G176" s="9"/>
      <c r="H176" s="9"/>
    </row>
    <row r="177" spans="1:9" ht="12.75">
      <c r="A177" s="7"/>
      <c r="B177" s="7"/>
      <c r="C177" s="7"/>
      <c r="D177" s="15"/>
      <c r="E177" s="15"/>
      <c r="F177" s="8"/>
      <c r="G177" s="9"/>
      <c r="H177" s="9"/>
      <c r="I177" s="7"/>
    </row>
    <row r="178" spans="1:9" ht="12.75">
      <c r="A178" s="7"/>
      <c r="B178" s="7"/>
      <c r="C178" s="7"/>
      <c r="D178" s="15"/>
      <c r="E178" s="15"/>
      <c r="F178" s="8"/>
      <c r="G178" s="9"/>
      <c r="H178" s="9"/>
      <c r="I178" s="7"/>
    </row>
    <row r="179" spans="1:9" ht="12.75">
      <c r="A179" s="7"/>
      <c r="B179" s="7"/>
      <c r="C179" s="7"/>
      <c r="D179" s="15"/>
      <c r="E179" s="15"/>
      <c r="F179" s="8"/>
      <c r="G179" s="9"/>
      <c r="H179" s="9"/>
      <c r="I179" s="7"/>
    </row>
    <row r="180" spans="1:9" ht="12.75">
      <c r="A180" s="7"/>
      <c r="B180" s="7"/>
      <c r="C180" s="7"/>
      <c r="D180" s="15"/>
      <c r="E180" s="15"/>
      <c r="F180" s="8"/>
      <c r="G180" s="9"/>
      <c r="H180" s="9"/>
      <c r="I180" s="7"/>
    </row>
    <row r="181" spans="1:9" ht="12.75">
      <c r="A181" s="7"/>
      <c r="B181" s="7"/>
      <c r="C181" s="7"/>
      <c r="D181" s="15"/>
      <c r="E181" s="15"/>
      <c r="F181" s="8"/>
      <c r="G181" s="9"/>
      <c r="H181" s="9"/>
      <c r="I181" s="7"/>
    </row>
    <row r="182" spans="1:9" ht="12.75">
      <c r="A182" s="7"/>
      <c r="B182" s="7"/>
      <c r="C182" s="7"/>
      <c r="D182" s="15"/>
      <c r="E182" s="15"/>
      <c r="F182" s="8"/>
      <c r="G182" s="9"/>
      <c r="H182" s="9"/>
      <c r="I18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Warszawski Klub Narciarski</cp:lastModifiedBy>
  <dcterms:created xsi:type="dcterms:W3CDTF">1997-02-26T13:46:56Z</dcterms:created>
  <dcterms:modified xsi:type="dcterms:W3CDTF">2011-09-12T10:28:39Z</dcterms:modified>
  <cp:category/>
  <cp:version/>
  <cp:contentType/>
  <cp:contentStatus/>
</cp:coreProperties>
</file>