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<sst xmlns="http://schemas.openxmlformats.org/spreadsheetml/2006/main" count="41" uniqueCount="22">
  <si>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Rossignol</t>
  </si>
  <si>
    <t>HEAD</t>
  </si>
  <si>
    <t>but flex 90</t>
  </si>
  <si>
    <t>narta GS 165 + wiązanie DIN 11-12</t>
  </si>
  <si>
    <t>narta SL 150 + wiązanie DIN 11-12</t>
  </si>
  <si>
    <t>but flex 70</t>
  </si>
  <si>
    <t>narta GS 151 + wiązanie DIN 9-10</t>
  </si>
  <si>
    <t>narta SL 141 + wiązanie DIN 9-10</t>
  </si>
  <si>
    <t>SUGEROWANY DETAL</t>
  </si>
  <si>
    <t>RAZEM</t>
  </si>
  <si>
    <t>RACING PREORDER</t>
  </si>
  <si>
    <t>but FIS flex 130</t>
  </si>
  <si>
    <t>JUNIOR B</t>
  </si>
  <si>
    <t>JUNIOR C</t>
  </si>
  <si>
    <t>SENIOR</t>
  </si>
  <si>
    <t>narta GS FIS 180-185 + wiąz. DIN 14-15</t>
  </si>
  <si>
    <t>narta SL FIS 165 + wiąz. DIN 11-12</t>
  </si>
  <si>
    <t>RACING PO TERMINIE</t>
  </si>
  <si>
    <t>CAŁOŚĆ RAZEM</t>
  </si>
  <si>
    <t>Oszczędzasz:</t>
  </si>
  <si>
    <t>przykładowe zestawy</t>
  </si>
  <si>
    <t>PREORDER + BUT ZA PÓŁ CENY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</si>
</sst>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3</xdr:col>
      <xdr:colOff>552450</xdr:colOff>
      <xdr:row>29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29100"/>
          <a:ext cx="3152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3.8515625" style="1" customWidth="1"/>
    <col min="2" max="2" width="36.421875" style="1" customWidth="1"/>
    <col min="3" max="3" width="2.57421875" style="1" customWidth="1"/>
    <col min="4" max="4" width="14.421875" style="3" customWidth="1"/>
    <col min="5" max="5" width="14.28125" style="3" customWidth="1"/>
    <col min="6" max="6" width="3.8515625" style="3" customWidth="1"/>
    <col min="7" max="7" width="14.7109375" style="3" customWidth="1"/>
    <col min="8" max="8" width="13.8515625" style="3" customWidth="1"/>
    <col min="9" max="9" width="2.8515625" style="6" customWidth="1"/>
    <col min="10" max="10" width="14.8515625" style="3" customWidth="1"/>
    <col min="11" max="11" width="17.7109375" style="3" customWidth="1"/>
    <col min="12" max="12" width="4.140625" style="3" customWidth="1"/>
    <col min="13" max="13" width="13.7109375" style="3" customWidth="1"/>
    <col min="14" max="14" width="14.57421875" style="3" customWidth="1"/>
    <col min="15" max="15" width="9.140625" style="3" customWidth="1"/>
    <col min="16" max="16384" width="9.140625" style="1" customWidth="1"/>
  </cols>
  <sheetData>
    <row r="1" ht="13.5" thickBot="1"/>
    <row r="2" spans="2:14" ht="12.75">
      <c r="B2" s="14" t="s">
        <v>20</v>
      </c>
      <c r="D2" s="4" t="s">
        <v>8</v>
      </c>
      <c r="G2" s="15" t="s">
        <v>10</v>
      </c>
      <c r="H2" s="16"/>
      <c r="J2" s="15" t="s">
        <v>21</v>
      </c>
      <c r="K2" s="16"/>
      <c r="M2" s="15" t="s">
        <v>17</v>
      </c>
      <c r="N2" s="16"/>
    </row>
    <row r="3" spans="4:14" ht="12.75">
      <c r="D3" s="4"/>
      <c r="G3" s="17"/>
      <c r="H3" s="18"/>
      <c r="J3" s="21"/>
      <c r="K3" s="18"/>
      <c r="M3" s="21"/>
      <c r="N3" s="18"/>
    </row>
    <row r="4" spans="2:14" ht="12.75">
      <c r="B4" s="13" t="s">
        <v>12</v>
      </c>
      <c r="C4" s="13"/>
      <c r="D4" s="2" t="s">
        <v>0</v>
      </c>
      <c r="E4" s="2" t="s">
        <v>1</v>
      </c>
      <c r="G4" s="19" t="s">
        <v>0</v>
      </c>
      <c r="H4" s="20" t="s">
        <v>1</v>
      </c>
      <c r="J4" s="19" t="s">
        <v>0</v>
      </c>
      <c r="K4" s="20" t="s">
        <v>1</v>
      </c>
      <c r="M4" s="19" t="s">
        <v>0</v>
      </c>
      <c r="N4" s="20" t="s">
        <v>1</v>
      </c>
    </row>
    <row r="5" spans="2:14" ht="12.75">
      <c r="B5" s="14" t="s">
        <v>3</v>
      </c>
      <c r="C5" s="14"/>
      <c r="D5" s="3">
        <v>1799</v>
      </c>
      <c r="E5" s="3">
        <v>1838</v>
      </c>
      <c r="G5" s="21">
        <v>1295</v>
      </c>
      <c r="H5" s="18">
        <f>E5*0.7</f>
        <v>1286.6</v>
      </c>
      <c r="J5" s="21">
        <v>1295</v>
      </c>
      <c r="K5" s="18">
        <v>1286.6</v>
      </c>
      <c r="M5" s="21">
        <v>1439</v>
      </c>
      <c r="N5" s="18">
        <v>1286.6</v>
      </c>
    </row>
    <row r="6" spans="2:14" ht="12.75">
      <c r="B6" s="14" t="s">
        <v>4</v>
      </c>
      <c r="C6" s="14"/>
      <c r="D6" s="3">
        <v>1799</v>
      </c>
      <c r="E6" s="3">
        <v>1838</v>
      </c>
      <c r="G6" s="21">
        <v>1295</v>
      </c>
      <c r="H6" s="18">
        <f>E6*0.7</f>
        <v>1286.6</v>
      </c>
      <c r="J6" s="21">
        <v>1295</v>
      </c>
      <c r="K6" s="18">
        <v>1286.6</v>
      </c>
      <c r="M6" s="21">
        <v>1439</v>
      </c>
      <c r="N6" s="18">
        <v>1286.6</v>
      </c>
    </row>
    <row r="7" spans="2:14" ht="12.75">
      <c r="B7" s="14" t="s">
        <v>2</v>
      </c>
      <c r="C7" s="14"/>
      <c r="D7" s="3">
        <v>999</v>
      </c>
      <c r="E7" s="3">
        <v>1119</v>
      </c>
      <c r="G7" s="21">
        <v>719</v>
      </c>
      <c r="H7" s="18">
        <f>E7*0.7</f>
        <v>783.3</v>
      </c>
      <c r="J7" s="21">
        <f>D7*0.5</f>
        <v>499.5</v>
      </c>
      <c r="K7" s="18">
        <f>E7*0.5</f>
        <v>559.5</v>
      </c>
      <c r="M7" s="21">
        <v>799</v>
      </c>
      <c r="N7" s="18">
        <v>783.3</v>
      </c>
    </row>
    <row r="8" spans="2:14" ht="12.75">
      <c r="B8" s="13" t="s">
        <v>9</v>
      </c>
      <c r="C8" s="13"/>
      <c r="D8" s="10">
        <f>SUM(D5:D7)</f>
        <v>4597</v>
      </c>
      <c r="E8" s="5">
        <f>SUM(E5:E7)</f>
        <v>4795</v>
      </c>
      <c r="G8" s="22">
        <f>SUM(G5:G7)</f>
        <v>3309</v>
      </c>
      <c r="H8" s="23">
        <f>SUM(H5:H7)</f>
        <v>3356.5</v>
      </c>
      <c r="J8" s="24">
        <f>SUM(J5:J7)</f>
        <v>3089.5</v>
      </c>
      <c r="K8" s="23">
        <f>SUM(K5:K7)</f>
        <v>3132.7</v>
      </c>
      <c r="M8" s="24">
        <f>SUM(M5:M7)</f>
        <v>3677</v>
      </c>
      <c r="N8" s="25">
        <f>SUM(N5:N7)</f>
        <v>3356.5</v>
      </c>
    </row>
    <row r="9" spans="2:14" ht="12.75">
      <c r="B9" s="13"/>
      <c r="C9" s="13"/>
      <c r="D9" s="5"/>
      <c r="E9" s="5"/>
      <c r="G9" s="21"/>
      <c r="H9" s="18"/>
      <c r="J9" s="21"/>
      <c r="K9" s="18"/>
      <c r="M9" s="33" t="s">
        <v>19</v>
      </c>
      <c r="N9" s="26">
        <f>M8-N8</f>
        <v>320.5</v>
      </c>
    </row>
    <row r="10" spans="2:14" ht="12.75">
      <c r="B10" s="13" t="s">
        <v>13</v>
      </c>
      <c r="C10" s="13"/>
      <c r="D10" s="2"/>
      <c r="E10" s="2"/>
      <c r="G10" s="21"/>
      <c r="H10" s="18"/>
      <c r="J10" s="21"/>
      <c r="K10" s="18"/>
      <c r="M10" s="21"/>
      <c r="N10" s="18"/>
    </row>
    <row r="11" spans="2:14" ht="12.75">
      <c r="B11" s="14" t="s">
        <v>6</v>
      </c>
      <c r="C11" s="14"/>
      <c r="D11" s="3">
        <v>1649</v>
      </c>
      <c r="E11" s="3">
        <v>1528</v>
      </c>
      <c r="G11" s="21">
        <v>1187</v>
      </c>
      <c r="H11" s="18">
        <f>E11*0.7</f>
        <v>1069.6</v>
      </c>
      <c r="J11" s="21">
        <v>1187</v>
      </c>
      <c r="K11" s="18">
        <v>1069.6</v>
      </c>
      <c r="M11" s="21">
        <v>1319</v>
      </c>
      <c r="N11" s="18">
        <v>1069.6</v>
      </c>
    </row>
    <row r="12" spans="2:14" ht="12.75">
      <c r="B12" s="14" t="s">
        <v>7</v>
      </c>
      <c r="C12" s="14"/>
      <c r="D12" s="3">
        <v>1649</v>
      </c>
      <c r="E12" s="3">
        <v>1528</v>
      </c>
      <c r="G12" s="21">
        <v>1187</v>
      </c>
      <c r="H12" s="18">
        <f>E12*0.7</f>
        <v>1069.6</v>
      </c>
      <c r="J12" s="21">
        <v>1187</v>
      </c>
      <c r="K12" s="18">
        <v>1069.6</v>
      </c>
      <c r="M12" s="21">
        <v>1319</v>
      </c>
      <c r="N12" s="18">
        <v>1069.6</v>
      </c>
    </row>
    <row r="13" spans="2:14" ht="12.75">
      <c r="B13" s="14" t="s">
        <v>5</v>
      </c>
      <c r="C13" s="14"/>
      <c r="D13" s="3">
        <v>849</v>
      </c>
      <c r="E13" s="3">
        <v>669</v>
      </c>
      <c r="G13" s="21">
        <v>611</v>
      </c>
      <c r="H13" s="18">
        <f>E13*0.7</f>
        <v>468.29999999999995</v>
      </c>
      <c r="J13" s="21">
        <f>D13*0.5</f>
        <v>424.5</v>
      </c>
      <c r="K13" s="18">
        <f>E13*0.5</f>
        <v>334.5</v>
      </c>
      <c r="M13" s="21">
        <v>679</v>
      </c>
      <c r="N13" s="18">
        <v>468.29999999999995</v>
      </c>
    </row>
    <row r="14" spans="2:14" ht="12.75">
      <c r="B14" s="13" t="s">
        <v>9</v>
      </c>
      <c r="C14" s="13"/>
      <c r="D14" s="5">
        <f>SUM(D11:D13)</f>
        <v>4147</v>
      </c>
      <c r="E14" s="11">
        <f>SUM(E11:E13)</f>
        <v>3725</v>
      </c>
      <c r="G14" s="24">
        <f>SUM(G11:G13)</f>
        <v>2985</v>
      </c>
      <c r="H14" s="25">
        <f>SUM(H11:H13)</f>
        <v>2607.5</v>
      </c>
      <c r="J14" s="24">
        <f>SUM(J11:J13)</f>
        <v>2798.5</v>
      </c>
      <c r="K14" s="25">
        <f>SUM(K11:K13)</f>
        <v>2473.7</v>
      </c>
      <c r="M14" s="24">
        <f>SUM(M11:M13)</f>
        <v>3317</v>
      </c>
      <c r="N14" s="25">
        <v>2607.5</v>
      </c>
    </row>
    <row r="15" spans="2:14" ht="12.75">
      <c r="B15" s="13"/>
      <c r="C15" s="36"/>
      <c r="D15" s="35" t="s">
        <v>19</v>
      </c>
      <c r="E15" s="32">
        <f>D14-E14</f>
        <v>422</v>
      </c>
      <c r="G15" s="33" t="s">
        <v>19</v>
      </c>
      <c r="H15" s="26">
        <f>G14-H14</f>
        <v>377.5</v>
      </c>
      <c r="J15" s="33" t="s">
        <v>19</v>
      </c>
      <c r="K15" s="26">
        <f>J14-K14</f>
        <v>324.8000000000002</v>
      </c>
      <c r="M15" s="33" t="s">
        <v>19</v>
      </c>
      <c r="N15" s="26">
        <f>M14-N14</f>
        <v>709.5</v>
      </c>
    </row>
    <row r="16" spans="2:14" ht="12.75">
      <c r="B16" s="13" t="s">
        <v>14</v>
      </c>
      <c r="C16" s="13"/>
      <c r="G16" s="21"/>
      <c r="H16" s="18"/>
      <c r="J16" s="21"/>
      <c r="K16" s="18"/>
      <c r="M16" s="21"/>
      <c r="N16" s="18"/>
    </row>
    <row r="17" spans="2:14" ht="12.75">
      <c r="B17" s="14" t="s">
        <v>15</v>
      </c>
      <c r="C17" s="14"/>
      <c r="D17" s="3">
        <v>3499</v>
      </c>
      <c r="E17" s="3">
        <v>3558</v>
      </c>
      <c r="G17" s="21">
        <v>2519</v>
      </c>
      <c r="H17" s="18">
        <f>E17*0.7</f>
        <v>2490.6</v>
      </c>
      <c r="J17" s="21">
        <v>2519</v>
      </c>
      <c r="K17" s="18">
        <v>2490.6</v>
      </c>
      <c r="M17" s="21">
        <v>2799</v>
      </c>
      <c r="N17" s="18">
        <v>2490.6</v>
      </c>
    </row>
    <row r="18" spans="2:14" ht="12.75">
      <c r="B18" s="14" t="s">
        <v>16</v>
      </c>
      <c r="C18" s="14"/>
      <c r="D18" s="3">
        <v>3199</v>
      </c>
      <c r="E18" s="3">
        <v>3238</v>
      </c>
      <c r="G18" s="21">
        <v>2303</v>
      </c>
      <c r="H18" s="18">
        <f>E18*0.7</f>
        <v>2266.6</v>
      </c>
      <c r="J18" s="21">
        <v>2303</v>
      </c>
      <c r="K18" s="18">
        <v>2266.6</v>
      </c>
      <c r="M18" s="21">
        <v>2559</v>
      </c>
      <c r="N18" s="18">
        <v>2266.6</v>
      </c>
    </row>
    <row r="19" spans="2:14" ht="12.75">
      <c r="B19" s="14" t="s">
        <v>11</v>
      </c>
      <c r="C19" s="14"/>
      <c r="D19" s="3">
        <v>1999</v>
      </c>
      <c r="E19" s="3">
        <v>1999</v>
      </c>
      <c r="G19" s="21">
        <v>1439</v>
      </c>
      <c r="H19" s="18">
        <f>E19*0.7</f>
        <v>1399.3</v>
      </c>
      <c r="J19" s="21">
        <f>D19*0.5</f>
        <v>999.5</v>
      </c>
      <c r="K19" s="18">
        <f>E19*0.5</f>
        <v>999.5</v>
      </c>
      <c r="M19" s="21">
        <v>1599</v>
      </c>
      <c r="N19" s="18">
        <v>1399.3</v>
      </c>
    </row>
    <row r="20" spans="2:14" ht="12.75">
      <c r="B20" s="13" t="s">
        <v>9</v>
      </c>
      <c r="C20" s="13"/>
      <c r="D20" s="5">
        <f>SUM(D17:D19)</f>
        <v>8697</v>
      </c>
      <c r="E20" s="7">
        <f>SUM(E17:E19)</f>
        <v>8795</v>
      </c>
      <c r="G20" s="24">
        <f>SUM(G17:G19)</f>
        <v>6261</v>
      </c>
      <c r="H20" s="25">
        <f>SUM(H17:H19)</f>
        <v>6156.5</v>
      </c>
      <c r="J20" s="24">
        <f>SUM(J17:J19)</f>
        <v>5821.5</v>
      </c>
      <c r="K20" s="25">
        <f>SUM(K17:K19)</f>
        <v>5756.7</v>
      </c>
      <c r="M20" s="24">
        <f>SUM(M17:M19)</f>
        <v>6957</v>
      </c>
      <c r="N20" s="25">
        <v>6156.5</v>
      </c>
    </row>
    <row r="21" spans="2:14" ht="12.75">
      <c r="B21" s="14"/>
      <c r="C21" s="14"/>
      <c r="D21" s="31"/>
      <c r="E21" s="32"/>
      <c r="G21" s="33" t="s">
        <v>19</v>
      </c>
      <c r="H21" s="27">
        <f>G20-H20</f>
        <v>104.5</v>
      </c>
      <c r="J21" s="33" t="s">
        <v>19</v>
      </c>
      <c r="K21" s="26">
        <f>J20-K20</f>
        <v>64.80000000000018</v>
      </c>
      <c r="M21" s="33" t="s">
        <v>19</v>
      </c>
      <c r="N21" s="26">
        <f>M20-N20</f>
        <v>800.5</v>
      </c>
    </row>
    <row r="22" spans="2:14" ht="12.75">
      <c r="B22" s="14"/>
      <c r="C22" s="14"/>
      <c r="G22" s="21"/>
      <c r="H22" s="18"/>
      <c r="J22" s="21"/>
      <c r="K22" s="18"/>
      <c r="M22" s="21"/>
      <c r="N22" s="18"/>
    </row>
    <row r="23" spans="2:14" ht="12.75">
      <c r="B23" s="13" t="s">
        <v>18</v>
      </c>
      <c r="C23" s="13"/>
      <c r="D23" s="7">
        <f>D8+D14+D20</f>
        <v>17441</v>
      </c>
      <c r="E23" s="11">
        <f>E8+E14+E20</f>
        <v>17315</v>
      </c>
      <c r="F23" s="7"/>
      <c r="G23" s="22">
        <f>G8+G14+G20</f>
        <v>12555</v>
      </c>
      <c r="H23" s="25">
        <f>H8+H14+H20</f>
        <v>12120.5</v>
      </c>
      <c r="I23" s="8"/>
      <c r="J23" s="22">
        <f>J8+J14+J20</f>
        <v>11709.5</v>
      </c>
      <c r="K23" s="25">
        <f>K8+K14+K20</f>
        <v>11363.099999999999</v>
      </c>
      <c r="M23" s="29">
        <f>M8+M14+M20</f>
        <v>13951</v>
      </c>
      <c r="N23" s="25">
        <f>N8+N14+N20</f>
        <v>12120.5</v>
      </c>
    </row>
    <row r="24" spans="2:14" ht="13.5" thickBot="1">
      <c r="B24" s="14"/>
      <c r="C24" s="37"/>
      <c r="D24" s="35" t="s">
        <v>19</v>
      </c>
      <c r="E24" s="32">
        <f>D23-E23</f>
        <v>126</v>
      </c>
      <c r="G24" s="34" t="s">
        <v>19</v>
      </c>
      <c r="H24" s="28">
        <f>G23-H23</f>
        <v>434.5</v>
      </c>
      <c r="J24" s="34" t="s">
        <v>19</v>
      </c>
      <c r="K24" s="28">
        <f>J23-K23</f>
        <v>346.40000000000146</v>
      </c>
      <c r="M24" s="34" t="s">
        <v>19</v>
      </c>
      <c r="N24" s="28">
        <f>M23-N23</f>
        <v>1830.5</v>
      </c>
    </row>
    <row r="25" spans="4:8" ht="12.75">
      <c r="D25" s="2"/>
      <c r="E25" s="2"/>
      <c r="G25" s="30"/>
      <c r="H25" s="30"/>
    </row>
    <row r="26" ht="12.75">
      <c r="I26" s="9"/>
    </row>
    <row r="27" ht="12.75">
      <c r="I27" s="9"/>
    </row>
    <row r="28" spans="6:9" ht="12.75">
      <c r="F28" s="12"/>
      <c r="I28" s="9"/>
    </row>
    <row r="29" spans="2:5" ht="12.75">
      <c r="B29" s="4"/>
      <c r="C29" s="4"/>
      <c r="D29" s="5"/>
      <c r="E29" s="5"/>
    </row>
    <row r="30" spans="4:5" ht="12.75">
      <c r="D30" s="2"/>
      <c r="E30" s="2"/>
    </row>
    <row r="34" spans="2:5" ht="12.75">
      <c r="B34" s="4"/>
      <c r="C34" s="4"/>
      <c r="D34" s="5"/>
      <c r="E34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2011-03-15T10:12:42Z</dcterms:modified>
  <cp:category/>
  <cp:version/>
  <cp:contentType/>
  <cp:contentStatus/>
</cp:coreProperties>
</file>